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<sst xmlns="http://schemas.openxmlformats.org/spreadsheetml/2006/main" count="842" uniqueCount="482">
  <si>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</si>
  <si>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</si>
  <si>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</si>
  <si>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</si>
  <si>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</si>
  <si>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</si>
  <si>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</si>
  <si>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</si>
  <si>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</si>
  <si>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</si>
  <si>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</si>
  <si>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</si>
  <si>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</si>
  <si>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</si>
  <si>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</si>
  <si>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</si>
  <si>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</si>
  <si>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</si>
  <si>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</si>
  <si>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</si>
  <si>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</si>
  <si>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</si>
  <si>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</si>
  <si>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</si>
  <si>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</si>
  <si>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</si>
  <si>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</si>
  <si>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</si>
  <si>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</si>
  <si>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</si>
  <si>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</si>
  <si>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</si>
  <si>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</si>
  <si>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</si>
  <si>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</si>
  <si>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</si>
  <si>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</si>
  <si>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</si>
  <si>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</si>
  <si>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</si>
  <si>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</si>
  <si>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</si>
  <si>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</si>
  <si>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</si>
  <si>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</si>
  <si>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</si>
  <si>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</si>
  <si>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</si>
  <si>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</si>
  <si>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</si>
  <si>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</si>
  <si>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</si>
  <si>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</si>
  <si>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</si>
  <si>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</si>
  <si>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</si>
  <si>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</si>
  <si>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</si>
  <si>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</si>
  <si>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</si>
  <si>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</si>
  <si>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</si>
  <si>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</si>
  <si>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</si>
  <si>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</si>
  <si>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</si>
  <si>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</si>
  <si>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</si>
  <si>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</si>
  <si>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</si>
  <si>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</si>
  <si>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</si>
  <si>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</si>
  <si>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</si>
  <si>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</si>
  <si>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</si>
  <si>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</si>
  <si>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</si>
  <si>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</si>
  <si>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</si>
  <si>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</si>
  <si>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</si>
  <si>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</si>
  <si>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</si>
  <si>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</si>
  <si>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</si>
  <si>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</si>
  <si>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</si>
  <si>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</si>
  <si>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</si>
  <si>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</si>
  <si>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</si>
  <si>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</si>
  <si>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</si>
  <si>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</si>
  <si>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</si>
  <si>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</si>
  <si>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</si>
  <si>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</si>
  <si>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</si>
  <si>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</si>
  <si>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</si>
  <si>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</si>
  <si>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</si>
  <si>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</si>
  <si>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</si>
  <si>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</si>
  <si>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</si>
  <si>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</si>
  <si>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</si>
  <si>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</si>
  <si>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</si>
  <si>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</si>
  <si>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</si>
  <si>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</si>
  <si>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</si>
  <si>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</si>
  <si>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</si>
  <si>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</si>
  <si>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</si>
  <si>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</si>
  <si>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</si>
  <si>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</si>
  <si>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</si>
  <si>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</si>
  <si>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</si>
  <si>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</si>
  <si>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</si>
  <si>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</si>
  <si>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</si>
  <si>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</si>
  <si>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</si>
  <si>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</si>
  <si>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</si>
  <si>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</si>
  <si>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</si>
  <si>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</si>
  <si>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</si>
  <si>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</si>
  <si>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</si>
  <si>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</si>
  <si>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</si>
  <si>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</si>
  <si>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</si>
  <si>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</si>
  <si>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</si>
  <si>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</si>
  <si>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</si>
  <si>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</si>
  <si>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</si>
  <si>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</si>
  <si>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</si>
  <si>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</si>
  <si>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</si>
  <si>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</si>
  <si>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</si>
  <si>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</si>
  <si>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</si>
  <si>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</si>
  <si>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</si>
  <si>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</si>
  <si>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</si>
  <si>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</si>
  <si>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</si>
  <si>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</si>
  <si>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</si>
  <si>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</si>
  <si>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</si>
  <si>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</si>
  <si>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</si>
  <si>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</si>
  <si>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</si>
  <si>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</si>
  <si>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</si>
  <si>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</si>
  <si>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</si>
  <si>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</si>
  <si>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</si>
  <si>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</si>
  <si>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</si>
  <si>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</si>
  <si>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</si>
  <si>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</si>
  <si>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</si>
  <si>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</si>
  <si>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</si>
  <si>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</si>
  <si>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</si>
  <si>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</si>
  <si>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</si>
  <si>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</si>
  <si>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</si>
  <si>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</si>
  <si>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</si>
  <si>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</si>
  <si>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</si>
  <si>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</si>
  <si>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</si>
  <si>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</si>
  <si>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</si>
  <si>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</si>
  <si>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</si>
  <si>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</si>
  <si>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</si>
  <si>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</si>
  <si>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</si>
  <si>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</si>
  <si>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</si>
  <si>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</si>
  <si>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</si>
  <si>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</si>
  <si>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</si>
  <si>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</si>
  <si>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</si>
  <si>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</si>
  <si>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</si>
  <si>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</si>
  <si>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</si>
  <si>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</si>
  <si>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</si>
  <si>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</si>
  <si>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</si>
  <si>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</si>
  <si>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</si>
  <si>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</si>
  <si>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</si>
  <si>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</si>
  <si>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</si>
  <si>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</si>
  <si>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</si>
  <si>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</si>
  <si>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</si>
  <si>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</si>
  <si>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</si>
  <si>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</si>
  <si>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</si>
  <si>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</si>
  <si>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</si>
  <si>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</si>
  <si>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</si>
  <si>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</si>
  <si>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</si>
  <si>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</si>
  <si>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</si>
  <si>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</si>
  <si>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</si>
  <si>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</si>
  <si>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</si>
  <si>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</si>
  <si>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</si>
  <si>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</si>
  <si>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</si>
  <si>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</si>
  <si>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</si>
  <si>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</si>
  <si>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</si>
  <si>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</si>
  <si>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</si>
  <si>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</si>
  <si>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</si>
  <si>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</si>
  <si>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</si>
  <si>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</si>
  <si>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</si>
  <si>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</si>
  <si>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</si>
  <si>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</si>
  <si>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</si>
  <si>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</si>
  <si>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</si>
  <si>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</si>
  <si>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</si>
  <si>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</si>
  <si>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</si>
  <si>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</si>
  <si>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</si>
  <si>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</si>
  <si>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</si>
  <si>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</si>
  <si>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</si>
  <si>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</si>
  <si>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</si>
  <si>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</si>
  <si>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</si>
  <si>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</si>
  <si>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</si>
  <si>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</si>
  <si>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</si>
  <si>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</si>
  <si>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</si>
  <si>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</si>
  <si>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</si>
  <si>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</si>
  <si>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</si>
  <si>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</si>
  <si>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</si>
  <si>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</si>
  <si>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</si>
  <si>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</si>
  <si>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</si>
  <si>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</si>
  <si>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</si>
  <si>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</si>
  <si>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</si>
  <si>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</si>
  <si>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</si>
  <si>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</si>
  <si>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</si>
  <si>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</si>
  <si>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</si>
  <si>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</si>
  <si>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</si>
  <si>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</si>
  <si>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</si>
  <si>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</si>
  <si>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</si>
  <si>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</si>
  <si>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</si>
  <si>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</si>
  <si>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</si>
  <si>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</si>
  <si>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</si>
  <si>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</si>
  <si>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</si>
  <si>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</si>
  <si>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</si>
  <si>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</si>
  <si>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</si>
  <si>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</si>
  <si>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</si>
  <si>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</si>
  <si>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</si>
  <si>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</si>
  <si>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</si>
  <si>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</si>
  <si>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</si>
  <si>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</si>
  <si>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</si>
  <si>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</si>
  <si>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</si>
  <si>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</si>
  <si>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</si>
  <si>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</si>
  <si>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</si>
  <si>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</si>
  <si>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</si>
  <si>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</si>
  <si>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</si>
  <si>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</si>
  <si>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</si>
  <si>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</si>
  <si>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</si>
  <si>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</si>
  <si>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</si>
  <si>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</si>
  <si>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</si>
  <si>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</si>
  <si>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</si>
  <si>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</si>
  <si>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</si>
  <si>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</si>
  <si>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</si>
  <si>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</si>
  <si>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</si>
  <si>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</si>
  <si>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</si>
  <si>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</si>
  <si>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</si>
  <si>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</si>
  <si>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</si>
  <si>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</si>
  <si>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</si>
  <si>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</si>
  <si>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</si>
  <si>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</si>
  <si>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</si>
  <si>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</si>
  <si>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</si>
  <si>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</si>
  <si>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</si>
  <si>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</si>
  <si>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</si>
  <si>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</si>
  <si>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</si>
  <si>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</si>
  <si>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</si>
  <si>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</si>
  <si>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</si>
  <si>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</si>
  <si>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</si>
  <si>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</si>
  <si>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</si>
  <si>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</si>
  <si>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</si>
  <si>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</si>
  <si>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</si>
  <si>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</si>
  <si>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</si>
  <si>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</si>
  <si>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</si>
  <si>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</si>
  <si>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</si>
  <si>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</si>
  <si>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</si>
  <si>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</si>
  <si>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</si>
  <si>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</si>
  <si>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</si>
  <si>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</si>
  <si>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</si>
  <si>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</si>
  <si>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</si>
  <si>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</si>
  <si>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</si>
  <si>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</si>
  <si>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</si>
  <si>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</si>
  <si>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</si>
  <si>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</si>
  <si>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</si>
  <si>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</si>
  <si>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</si>
  <si>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</si>
  <si>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</si>
  <si>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</si>
  <si>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</si>
  <si>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</si>
  <si>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</si>
  <si>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</si>
  <si>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</si>
  <si>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</si>
  <si>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</si>
  <si>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</si>
  <si>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</si>
  <si>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</si>
  <si>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</si>
  <si>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</si>
  <si>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</si>
  <si>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</si>
  <si>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</si>
  <si>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</si>
  <si>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</si>
  <si>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</si>
  <si>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</si>
  <si>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</si>
  <si>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</si>
  <si>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</si>
  <si>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</si>
  <si>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</si>
  <si>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</si>
  <si>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</si>
  <si>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</si>
  <si>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</si>
  <si>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</si>
  <si>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</si>
  <si>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</si>
  <si>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</si>
  <si>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</si>
  <si>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</si>
  <si>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</si>
  <si>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</si>
  <si>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</si>
  <si>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</si>
  <si>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</si>
  <si>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</si>
  <si>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Баженова Елена Игоревна</t>
  </si>
  <si>
    <t>4.субсидия на выполнение государственного (муниципального) задания</t>
  </si>
  <si>
    <t>4207032920</t>
  </si>
  <si>
    <t>ГОД</t>
  </si>
  <si>
    <t>5</t>
  </si>
  <si>
    <t>01.01.2020</t>
  </si>
  <si>
    <t>500</t>
  </si>
  <si>
    <t>BKemOMK</t>
  </si>
  <si>
    <t>38FFD92629F2A0CD0AEB97635AB6255B34E03812</t>
  </si>
  <si>
    <t>Федеральное казначейство</t>
  </si>
  <si>
    <t>E5525DEC284D75EA490A0C1A6EC49C0555148DD0</t>
  </si>
  <si>
    <t>BKEMOMKD</t>
  </si>
  <si>
    <t>6F7F08DA636D52850D2A4B7C06A44B0EF664B049</t>
  </si>
  <si>
    <t>4AF53EAD16C8F726098EEA6AE1530466A09AC1F0</t>
  </si>
  <si>
    <t>BKEMOMKE</t>
  </si>
  <si>
    <t>619A99A67D0A55B8A0CC61EEC7C0DF2D388CB8BC</t>
  </si>
  <si>
    <t>8DC724498DB37BF158BB26D87F7962B7F5730375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</si>
</sst>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C0C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38" borderId="10" xfId="0" applyNumberFormat="1" applyFont="1" applyFill="1" applyBorder="1" applyAlignment="1" applyProtection="1">
      <alignment horizontal="center"/>
      <protection/>
    </xf>
    <xf numFmtId="164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Border="1" applyAlignment="1" applyProtection="1">
      <alignment horizontal="right"/>
      <protection locked="0"/>
    </xf>
    <xf numFmtId="164" fontId="23" fillId="0" borderId="13" xfId="0" applyNumberFormat="1" applyFont="1" applyBorder="1" applyAlignment="1" applyProtection="1">
      <alignment horizontal="right"/>
      <protection locked="0"/>
    </xf>
    <xf numFmtId="164" fontId="23" fillId="0" borderId="14" xfId="0" applyNumberFormat="1" applyFont="1" applyBorder="1" applyAlignment="1" applyProtection="1">
      <alignment horizontal="right"/>
      <protection locked="0"/>
    </xf>
    <xf numFmtId="164" fontId="23" fillId="0" borderId="15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0" borderId="16" xfId="0" applyNumberFormat="1" applyFont="1" applyBorder="1" applyAlignment="1" applyProtection="1">
      <alignment horizontal="right"/>
      <protection locked="0"/>
    </xf>
    <xf numFmtId="164" fontId="23" fillId="0" borderId="17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4" fillId="38" borderId="25" xfId="0" applyFont="1" applyFill="1" applyBorder="1" applyAlignment="1" applyProtection="1">
      <alignment horizontal="left" wrapText="1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164" fontId="23" fillId="43" borderId="12" xfId="0" applyNumberFormat="1" applyFont="1" applyFill="1" applyBorder="1" applyAlignment="1" applyProtection="1">
      <alignment horizontal="right"/>
      <protection/>
    </xf>
    <xf numFmtId="49" fontId="2" fillId="38" borderId="27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1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wrapText="1" indent="1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164" fontId="23" fillId="7" borderId="3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 wrapText="1" inden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0" fontId="3" fillId="38" borderId="36" xfId="0" applyFont="1" applyFill="1" applyBorder="1" applyAlignment="1" applyProtection="1">
      <alignment horizontal="left" wrapText="1" indent="3"/>
      <protection/>
    </xf>
    <xf numFmtId="164" fontId="2" fillId="38" borderId="20" xfId="0" applyNumberFormat="1" applyFont="1" applyFill="1" applyBorder="1" applyAlignment="1" applyProtection="1">
      <alignment horizontal="center"/>
      <protection/>
    </xf>
    <xf numFmtId="164" fontId="2" fillId="38" borderId="37" xfId="0" applyNumberFormat="1" applyFont="1" applyFill="1" applyBorder="1" applyAlignment="1" applyProtection="1">
      <alignment horizontal="center"/>
      <protection/>
    </xf>
    <xf numFmtId="164" fontId="2" fillId="38" borderId="38" xfId="0" applyNumberFormat="1" applyFont="1" applyFill="1" applyBorder="1" applyAlignment="1" applyProtection="1">
      <alignment horizontal="center"/>
      <protection/>
    </xf>
    <xf numFmtId="0" fontId="4" fillId="38" borderId="34" xfId="0" applyFont="1" applyFill="1" applyBorder="1" applyAlignment="1" applyProtection="1">
      <alignment horizontal="left" wrapText="1"/>
      <protection/>
    </xf>
    <xf numFmtId="164" fontId="23" fillId="7" borderId="39" xfId="0" applyNumberFormat="1" applyFont="1" applyFill="1" applyBorder="1" applyAlignment="1" applyProtection="1">
      <alignment horizontal="right"/>
      <protection/>
    </xf>
    <xf numFmtId="0" fontId="4" fillId="38" borderId="28" xfId="0" applyFont="1" applyFill="1" applyBorder="1" applyAlignment="1" applyProtection="1">
      <alignment horizontal="left" wrapText="1"/>
      <protection/>
    </xf>
    <xf numFmtId="164" fontId="2" fillId="38" borderId="40" xfId="0" applyNumberFormat="1" applyFont="1" applyFill="1" applyBorder="1" applyAlignment="1" applyProtection="1">
      <alignment horizontal="center"/>
      <protection/>
    </xf>
    <xf numFmtId="49" fontId="2" fillId="38" borderId="1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38" borderId="42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indent="1"/>
      <protection/>
    </xf>
    <xf numFmtId="164" fontId="23" fillId="7" borderId="43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4" fillId="38" borderId="31" xfId="0" applyFont="1" applyFill="1" applyBorder="1" applyAlignment="1" applyProtection="1">
      <alignment horizontal="left" wrapText="1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indent="1"/>
      <protection/>
    </xf>
    <xf numFmtId="0" fontId="2" fillId="0" borderId="3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0" fontId="2" fillId="38" borderId="31" xfId="0" applyFont="1" applyFill="1" applyBorder="1" applyAlignment="1" applyProtection="1">
      <alignment horizontal="left" wrapText="1" indent="2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2"/>
      <protection/>
    </xf>
    <xf numFmtId="0" fontId="2" fillId="38" borderId="28" xfId="0" applyFont="1" applyFill="1" applyBorder="1" applyAlignment="1" applyProtection="1">
      <alignment horizontal="left" indent="2"/>
      <protection/>
    </xf>
    <xf numFmtId="164" fontId="2" fillId="44" borderId="10" xfId="0" applyNumberFormat="1" applyFont="1" applyFill="1" applyBorder="1" applyAlignment="1" applyProtection="1">
      <alignment horizontal="center"/>
      <protection/>
    </xf>
    <xf numFmtId="49" fontId="30" fillId="38" borderId="29" xfId="0" applyNumberFormat="1" applyFont="1" applyFill="1" applyBorder="1" applyAlignment="1" applyProtection="1">
      <alignment horizontal="center"/>
      <protection/>
    </xf>
    <xf numFmtId="164" fontId="23" fillId="45" borderId="39" xfId="0" applyNumberFormat="1" applyFont="1" applyFill="1" applyBorder="1" applyAlignment="1" applyProtection="1">
      <alignment horizontal="right"/>
      <protection/>
    </xf>
    <xf numFmtId="164" fontId="23" fillId="46" borderId="43" xfId="0" applyNumberFormat="1" applyFont="1" applyFill="1" applyBorder="1" applyAlignment="1" applyProtection="1">
      <alignment horizontal="right"/>
      <protection/>
    </xf>
    <xf numFmtId="164" fontId="23" fillId="44" borderId="10" xfId="0" applyNumberFormat="1" applyFont="1" applyFill="1" applyBorder="1" applyAlignment="1" applyProtection="1">
      <alignment horizontal="right"/>
      <protection/>
    </xf>
    <xf numFmtId="164" fontId="23" fillId="43" borderId="10" xfId="0" applyNumberFormat="1" applyFont="1" applyFill="1" applyBorder="1" applyAlignment="1" applyProtection="1">
      <alignment horizontal="right"/>
      <protection/>
    </xf>
    <xf numFmtId="164" fontId="23" fillId="45" borderId="25" xfId="0" applyNumberFormat="1" applyFont="1" applyFill="1" applyBorder="1" applyAlignment="1" applyProtection="1">
      <alignment horizontal="right"/>
      <protection/>
    </xf>
    <xf numFmtId="164" fontId="23" fillId="0" borderId="42" xfId="0" applyNumberFormat="1" applyFont="1" applyBorder="1" applyAlignment="1" applyProtection="1">
      <alignment horizontal="right"/>
      <protection locked="0"/>
    </xf>
    <xf numFmtId="49" fontId="2" fillId="38" borderId="44" xfId="0" applyNumberFormat="1" applyFont="1" applyFill="1" applyBorder="1" applyAlignment="1" applyProtection="1">
      <alignment horizontal="center"/>
      <protection/>
    </xf>
    <xf numFmtId="164" fontId="2" fillId="38" borderId="44" xfId="0" applyNumberFormat="1" applyFont="1" applyFill="1" applyBorder="1" applyAlignment="1" applyProtection="1">
      <alignment horizontal="center"/>
      <protection/>
    </xf>
    <xf numFmtId="164" fontId="2" fillId="38" borderId="24" xfId="0" applyNumberFormat="1" applyFont="1" applyFill="1" applyBorder="1" applyAlignment="1" applyProtection="1">
      <alignment horizontal="center"/>
      <protection/>
    </xf>
    <xf numFmtId="164" fontId="23" fillId="44" borderId="41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0" fontId="2" fillId="38" borderId="31" xfId="0" applyFont="1" applyFill="1" applyBorder="1" applyAlignment="1" applyProtection="1">
      <alignment horizontal="left" indent="1"/>
      <protection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indent="2"/>
      <protection/>
    </xf>
    <xf numFmtId="0" fontId="2" fillId="38" borderId="31" xfId="0" applyFont="1" applyFill="1" applyBorder="1" applyAlignment="1" applyProtection="1">
      <alignment horizontal="left" wrapText="1" indent="3"/>
      <protection/>
    </xf>
    <xf numFmtId="0" fontId="2" fillId="38" borderId="31" xfId="0" applyFont="1" applyFill="1" applyBorder="1" applyAlignment="1" applyProtection="1">
      <alignment horizontal="left" indent="3"/>
      <protection/>
    </xf>
    <xf numFmtId="49" fontId="30" fillId="38" borderId="35" xfId="0" applyNumberFormat="1" applyFont="1" applyFill="1" applyBorder="1" applyAlignment="1" applyProtection="1">
      <alignment horizontal="center"/>
      <protection/>
    </xf>
    <xf numFmtId="164" fontId="23" fillId="47" borderId="10" xfId="0" applyNumberFormat="1" applyFont="1" applyFill="1" applyBorder="1" applyAlignment="1" applyProtection="1">
      <alignment horizontal="right"/>
      <protection/>
    </xf>
    <xf numFmtId="164" fontId="23" fillId="47" borderId="42" xfId="0" applyNumberFormat="1" applyFont="1" applyFill="1" applyBorder="1" applyAlignment="1" applyProtection="1">
      <alignment horizontal="right"/>
      <protection/>
    </xf>
    <xf numFmtId="164" fontId="23" fillId="47" borderId="17" xfId="0" applyNumberFormat="1" applyFont="1" applyFill="1" applyBorder="1" applyAlignment="1" applyProtection="1">
      <alignment horizontal="right"/>
      <protection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164" fontId="23" fillId="46" borderId="33" xfId="0" applyNumberFormat="1" applyFont="1" applyFill="1" applyBorder="1" applyAlignment="1" applyProtection="1">
      <alignment horizontal="right"/>
      <protection/>
    </xf>
    <xf numFmtId="164" fontId="23" fillId="46" borderId="45" xfId="0" applyNumberFormat="1" applyFont="1" applyFill="1" applyBorder="1" applyAlignment="1" applyProtection="1">
      <alignment horizontal="right"/>
      <protection/>
    </xf>
    <xf numFmtId="164" fontId="23" fillId="45" borderId="43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3" fillId="45" borderId="33" xfId="0" applyNumberFormat="1" applyFont="1" applyFill="1" applyBorder="1" applyAlignment="1" applyProtection="1">
      <alignment horizontal="right"/>
      <protection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" fillId="0" borderId="42" xfId="0" applyNumberFormat="1" applyFont="1" applyFill="1" applyBorder="1" applyAlignment="1" applyProtection="1">
      <alignment horizontal="right"/>
      <protection locked="0"/>
    </xf>
    <xf numFmtId="0" fontId="23" fillId="48" borderId="31" xfId="0" applyFont="1" applyFill="1" applyBorder="1" applyAlignment="1" applyProtection="1">
      <alignment horizontal="left" wrapText="1" indent="2"/>
      <protection locked="0"/>
    </xf>
    <xf numFmtId="49" fontId="23" fillId="48" borderId="29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" fillId="48" borderId="0" xfId="0" applyFont="1" applyFill="1" applyAlignment="1">
      <alignment/>
    </xf>
    <xf numFmtId="0" fontId="23" fillId="48" borderId="31" xfId="0" applyFont="1" applyFill="1" applyBorder="1" applyAlignment="1" applyProtection="1">
      <alignment horizontal="left" wrapText="1" indent="1"/>
      <protection locked="0"/>
    </xf>
    <xf numFmtId="0" fontId="24" fillId="0" borderId="46" xfId="88" applyFont="1" applyBorder="1" applyAlignment="1">
      <alignment horizontal="right" indent="1"/>
      <protection/>
    </xf>
    <xf numFmtId="0" fontId="24" fillId="0" borderId="0" xfId="88" applyFont="1" applyBorder="1" applyAlignment="1">
      <alignment horizontal="right" indent="1"/>
      <protection/>
    </xf>
    <xf numFmtId="14" fontId="4" fillId="0" borderId="0" xfId="0" applyNumberFormat="1" applyFont="1" applyBorder="1" applyAlignment="1">
      <alignment horizontal="left" indent="1"/>
    </xf>
    <xf numFmtId="14" fontId="4" fillId="0" borderId="47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0" fontId="24" fillId="0" borderId="48" xfId="88" applyFont="1" applyBorder="1" applyAlignment="1">
      <alignment horizontal="right" indent="1"/>
      <protection/>
    </xf>
    <xf numFmtId="0" fontId="24" fillId="0" borderId="49" xfId="88" applyFont="1" applyBorder="1" applyAlignment="1">
      <alignment horizontal="right" indent="1"/>
      <protection/>
    </xf>
    <xf numFmtId="49" fontId="4" fillId="0" borderId="49" xfId="0" applyNumberFormat="1" applyFont="1" applyBorder="1" applyAlignment="1">
      <alignment horizontal="left" wrapText="1" indent="1"/>
    </xf>
    <xf numFmtId="49" fontId="4" fillId="0" borderId="50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51" xfId="88" applyFont="1" applyBorder="1" applyAlignment="1">
      <alignment horizontal="right" indent="1"/>
      <protection/>
    </xf>
    <xf numFmtId="0" fontId="24" fillId="0" borderId="52" xfId="88" applyFont="1" applyBorder="1" applyAlignment="1">
      <alignment horizontal="right" indent="1"/>
      <protection/>
    </xf>
    <xf numFmtId="49" fontId="4" fillId="0" borderId="52" xfId="0" applyNumberFormat="1" applyFont="1" applyBorder="1" applyAlignment="1">
      <alignment horizontal="left" indent="1"/>
    </xf>
    <xf numFmtId="49" fontId="4" fillId="0" borderId="53" xfId="0" applyNumberFormat="1" applyFont="1" applyBorder="1" applyAlignment="1">
      <alignment horizontal="left" indent="1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164" fontId="23" fillId="7" borderId="10" xfId="0" applyNumberFormat="1" applyFont="1" applyFill="1" applyBorder="1" applyAlignment="1" applyProtection="1">
      <alignment horizontal="right"/>
      <protection/>
    </xf>
    <xf numFmtId="164" fontId="23" fillId="45" borderId="43" xfId="0" applyNumberFormat="1" applyFont="1" applyFill="1" applyBorder="1" applyAlignment="1" applyProtection="1">
      <alignment horizontal="right"/>
      <protection/>
    </xf>
    <xf numFmtId="49" fontId="25" fillId="0" borderId="54" xfId="0" applyNumberFormat="1" applyFont="1" applyBorder="1" applyAlignment="1">
      <alignment horizontal="center"/>
    </xf>
    <xf numFmtId="49" fontId="25" fillId="0" borderId="55" xfId="0" applyNumberFormat="1" applyFont="1" applyBorder="1" applyAlignment="1">
      <alignment horizontal="center"/>
    </xf>
    <xf numFmtId="0" fontId="26" fillId="0" borderId="55" xfId="0" applyFont="1" applyBorder="1" applyAlignment="1">
      <alignment horizontal="left" vertical="center" indent="2"/>
    </xf>
    <xf numFmtId="0" fontId="26" fillId="0" borderId="56" xfId="0" applyFont="1" applyBorder="1" applyAlignment="1">
      <alignment horizontal="left" vertical="center" indent="2"/>
    </xf>
    <xf numFmtId="164" fontId="23" fillId="0" borderId="10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164" fontId="23" fillId="48" borderId="10" xfId="0" applyNumberFormat="1" applyFont="1" applyFill="1" applyBorder="1" applyAlignment="1" applyProtection="1">
      <alignment horizontal="right"/>
      <protection locked="0"/>
    </xf>
    <xf numFmtId="0" fontId="5" fillId="0" borderId="34" xfId="0" applyFont="1" applyBorder="1" applyAlignment="1" applyProtection="1">
      <alignment horizontal="center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164" fontId="23" fillId="0" borderId="42" xfId="0" applyNumberFormat="1" applyFont="1" applyFill="1" applyBorder="1" applyAlignment="1" applyProtection="1">
      <alignment horizontal="right"/>
      <protection locked="0"/>
    </xf>
    <xf numFmtId="164" fontId="23" fillId="7" borderId="42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3" fillId="7" borderId="41" xfId="0" applyNumberFormat="1" applyFont="1" applyFill="1" applyBorder="1" applyAlignment="1" applyProtection="1">
      <alignment horizontal="right"/>
      <protection/>
    </xf>
    <xf numFmtId="164" fontId="23" fillId="45" borderId="33" xfId="0" applyNumberFormat="1" applyFont="1" applyFill="1" applyBorder="1" applyAlignment="1" applyProtection="1">
      <alignment horizontal="right"/>
      <protection/>
    </xf>
    <xf numFmtId="164" fontId="23" fillId="0" borderId="41" xfId="0" applyNumberFormat="1" applyFont="1" applyBorder="1" applyAlignment="1" applyProtection="1">
      <alignment horizontal="right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164" fontId="23" fillId="0" borderId="42" xfId="0" applyNumberFormat="1" applyFont="1" applyBorder="1" applyAlignment="1" applyProtection="1">
      <alignment horizontal="right"/>
      <protection locked="0"/>
    </xf>
    <xf numFmtId="164" fontId="23" fillId="49" borderId="10" xfId="0" applyNumberFormat="1" applyFont="1" applyFill="1" applyBorder="1" applyAlignment="1" applyProtection="1">
      <alignment horizontal="right"/>
      <protection/>
    </xf>
    <xf numFmtId="164" fontId="23" fillId="50" borderId="43" xfId="0" applyNumberFormat="1" applyFont="1" applyFill="1" applyBorder="1" applyAlignment="1" applyProtection="1">
      <alignment horizontal="right"/>
      <protection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8" borderId="43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6054625"/>
          <a:ext cx="6000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88" t="s">
        <v>251</v>
      </c>
      <c r="G1" s="139"/>
      <c r="H1" s="139"/>
      <c r="I1" s="139"/>
      <c r="J1" s="139"/>
      <c r="K1" s="139"/>
    </row>
    <row r="2" spans="1:15" s="4" customFormat="1" ht="16.5" thickBot="1">
      <c r="A2" s="189" t="s">
        <v>197</v>
      </c>
      <c r="B2" s="189"/>
      <c r="C2" s="189"/>
      <c r="D2" s="189"/>
      <c r="E2" s="189"/>
      <c r="F2" s="189"/>
      <c r="G2" s="189"/>
      <c r="H2" s="189"/>
      <c r="I2" s="189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>
      <c r="A4" s="18" t="s">
        <v>198</v>
      </c>
      <c r="B4" s="191" t="s">
        <v>466</v>
      </c>
      <c r="C4" s="191"/>
      <c r="D4" s="191"/>
      <c r="E4" s="191"/>
      <c r="F4" s="191"/>
      <c r="G4" s="191"/>
      <c r="H4" s="191"/>
      <c r="I4" s="191"/>
      <c r="J4" s="191"/>
      <c r="K4" s="191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67" t="s">
        <v>209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6"/>
      <c r="M6" s="76" t="s">
        <v>229</v>
      </c>
      <c r="N6" s="76" t="s">
        <v>467</v>
      </c>
      <c r="O6" s="76" t="s">
        <v>240</v>
      </c>
    </row>
    <row r="7" spans="1:15" ht="12.75">
      <c r="A7" s="157" t="s">
        <v>2</v>
      </c>
      <c r="B7" s="159"/>
      <c r="C7" s="160" t="s">
        <v>199</v>
      </c>
      <c r="D7" s="160" t="s">
        <v>200</v>
      </c>
      <c r="E7" s="158" t="s">
        <v>216</v>
      </c>
      <c r="F7" s="163"/>
      <c r="G7" s="163"/>
      <c r="H7" s="154" t="s">
        <v>220</v>
      </c>
      <c r="I7" s="164"/>
      <c r="J7" s="165"/>
      <c r="K7" s="154" t="s">
        <v>201</v>
      </c>
      <c r="L7" s="76"/>
      <c r="M7" s="76" t="s">
        <v>230</v>
      </c>
      <c r="N7" s="76"/>
      <c r="O7" s="76" t="s">
        <v>241</v>
      </c>
    </row>
    <row r="8" spans="1:15" ht="11.25">
      <c r="A8" s="164" t="s">
        <v>3</v>
      </c>
      <c r="B8" s="158" t="s">
        <v>4</v>
      </c>
      <c r="C8" s="161"/>
      <c r="D8" s="161"/>
      <c r="E8" s="158" t="s">
        <v>217</v>
      </c>
      <c r="F8" s="158" t="s">
        <v>95</v>
      </c>
      <c r="G8" s="158"/>
      <c r="H8" s="158" t="s">
        <v>217</v>
      </c>
      <c r="I8" s="158" t="s">
        <v>95</v>
      </c>
      <c r="J8" s="158"/>
      <c r="K8" s="155"/>
      <c r="L8" s="76"/>
      <c r="M8" s="76" t="s">
        <v>231</v>
      </c>
      <c r="N8" s="76"/>
      <c r="O8" s="76" t="s">
        <v>242</v>
      </c>
    </row>
    <row r="9" spans="1:15" ht="45">
      <c r="A9" s="193"/>
      <c r="B9" s="158"/>
      <c r="C9" s="162"/>
      <c r="D9" s="162"/>
      <c r="E9" s="158"/>
      <c r="F9" s="19" t="s">
        <v>218</v>
      </c>
      <c r="G9" s="19" t="s">
        <v>219</v>
      </c>
      <c r="H9" s="158"/>
      <c r="I9" s="20" t="s">
        <v>221</v>
      </c>
      <c r="J9" s="20" t="s">
        <v>222</v>
      </c>
      <c r="K9" s="156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1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122966525.93</v>
      </c>
      <c r="E12" s="34">
        <f t="shared" si="0"/>
        <v>9305987.7</v>
      </c>
      <c r="F12" s="34">
        <f t="shared" si="0"/>
        <v>7815219</v>
      </c>
      <c r="G12" s="34">
        <f t="shared" si="0"/>
        <v>0</v>
      </c>
      <c r="H12" s="34">
        <f t="shared" si="0"/>
        <v>397857.44</v>
      </c>
      <c r="I12" s="34">
        <f t="shared" si="0"/>
        <v>0</v>
      </c>
      <c r="J12" s="34">
        <f t="shared" si="0"/>
        <v>0</v>
      </c>
      <c r="K12" s="91">
        <f aca="true" t="shared" si="1" ref="K12:K20">D12+E12-H12</f>
        <v>131874656.19</v>
      </c>
    </row>
    <row r="13" spans="1:11" ht="11.2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1" ht="22.5">
      <c r="A14" s="41" t="s">
        <v>252</v>
      </c>
      <c r="B14" s="38" t="s">
        <v>14</v>
      </c>
      <c r="C14" s="36" t="s">
        <v>15</v>
      </c>
      <c r="D14" s="12">
        <v>90998201.52</v>
      </c>
      <c r="E14" s="12">
        <v>7815219</v>
      </c>
      <c r="F14" s="12">
        <v>7815219</v>
      </c>
      <c r="G14" s="12"/>
      <c r="H14" s="12">
        <v>397857.44</v>
      </c>
      <c r="I14" s="12"/>
      <c r="J14" s="12"/>
      <c r="K14" s="69">
        <f t="shared" si="1"/>
        <v>98415563.08</v>
      </c>
    </row>
    <row r="15" spans="1:11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11.25">
      <c r="A16" s="41" t="s">
        <v>18</v>
      </c>
      <c r="B16" s="38" t="s">
        <v>19</v>
      </c>
      <c r="C16" s="36" t="s">
        <v>20</v>
      </c>
      <c r="D16" s="12">
        <v>11684631.84</v>
      </c>
      <c r="E16" s="12"/>
      <c r="F16" s="12"/>
      <c r="G16" s="12"/>
      <c r="H16" s="12"/>
      <c r="I16" s="12"/>
      <c r="J16" s="12"/>
      <c r="K16" s="69">
        <f t="shared" si="1"/>
        <v>11684631.84</v>
      </c>
    </row>
    <row r="17" spans="1:11" ht="11.25">
      <c r="A17" s="41" t="s">
        <v>21</v>
      </c>
      <c r="B17" s="38" t="s">
        <v>22</v>
      </c>
      <c r="C17" s="36" t="s">
        <v>23</v>
      </c>
      <c r="D17" s="12">
        <v>1216919.2</v>
      </c>
      <c r="E17" s="12"/>
      <c r="F17" s="12"/>
      <c r="G17" s="12"/>
      <c r="H17" s="12"/>
      <c r="I17" s="12"/>
      <c r="J17" s="12"/>
      <c r="K17" s="69">
        <f t="shared" si="1"/>
        <v>1216919.2</v>
      </c>
    </row>
    <row r="18" spans="1:11" ht="22.5">
      <c r="A18" s="41" t="s">
        <v>254</v>
      </c>
      <c r="B18" s="38" t="s">
        <v>24</v>
      </c>
      <c r="C18" s="36" t="s">
        <v>25</v>
      </c>
      <c r="D18" s="12">
        <v>13308396.37</v>
      </c>
      <c r="E18" s="12">
        <v>1490768.7</v>
      </c>
      <c r="F18" s="12"/>
      <c r="G18" s="12"/>
      <c r="H18" s="12"/>
      <c r="I18" s="12"/>
      <c r="J18" s="12"/>
      <c r="K18" s="69">
        <f t="shared" si="1"/>
        <v>14799165.07</v>
      </c>
    </row>
    <row r="19" spans="1:11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11.25">
      <c r="A20" s="41" t="s">
        <v>28</v>
      </c>
      <c r="B20" s="38" t="s">
        <v>29</v>
      </c>
      <c r="C20" s="36" t="s">
        <v>30</v>
      </c>
      <c r="D20" s="12">
        <v>5758377</v>
      </c>
      <c r="E20" s="12"/>
      <c r="F20" s="12"/>
      <c r="G20" s="12"/>
      <c r="H20" s="12"/>
      <c r="I20" s="12"/>
      <c r="J20" s="12"/>
      <c r="K20" s="69">
        <f t="shared" si="1"/>
        <v>5758377</v>
      </c>
    </row>
    <row r="21" spans="1:11" ht="11.25">
      <c r="A21" s="71" t="s">
        <v>31</v>
      </c>
      <c r="B21" s="38" t="s">
        <v>32</v>
      </c>
      <c r="C21" s="36" t="s">
        <v>33</v>
      </c>
      <c r="D21" s="90">
        <f>SUM(D22:D24)+SUM(D30:D34)</f>
        <v>84128541.08</v>
      </c>
      <c r="E21" s="36" t="s">
        <v>34</v>
      </c>
      <c r="F21" s="36" t="s">
        <v>34</v>
      </c>
      <c r="G21" s="36" t="s">
        <v>34</v>
      </c>
      <c r="H21" s="90">
        <f>SUM(H22:H24)+SUM(H30:H34)</f>
        <v>2079831.55</v>
      </c>
      <c r="I21" s="90">
        <f>SUM(I22:I24)+SUM(I30:I34)</f>
        <v>0</v>
      </c>
      <c r="J21" s="90">
        <f>SUM(J22:J24)+SUM(J30:J34)</f>
        <v>0</v>
      </c>
      <c r="K21" s="88">
        <f>D21+H21</f>
        <v>86208372.63</v>
      </c>
    </row>
    <row r="22" spans="1:11" ht="11.2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1" ht="22.5">
      <c r="A23" s="41" t="s">
        <v>256</v>
      </c>
      <c r="B23" s="38" t="s">
        <v>38</v>
      </c>
      <c r="C23" s="36" t="s">
        <v>39</v>
      </c>
      <c r="D23" s="12">
        <v>52285436.56</v>
      </c>
      <c r="E23" s="36" t="s">
        <v>34</v>
      </c>
      <c r="F23" s="36" t="s">
        <v>34</v>
      </c>
      <c r="G23" s="36" t="s">
        <v>34</v>
      </c>
      <c r="H23" s="12">
        <v>1404566.45</v>
      </c>
      <c r="I23" s="119"/>
      <c r="J23" s="119"/>
      <c r="K23" s="88">
        <f>D23+H23</f>
        <v>53690003.01</v>
      </c>
    </row>
    <row r="24" spans="1:11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1" ht="12.75">
      <c r="A26" s="157" t="s">
        <v>2</v>
      </c>
      <c r="B26" s="159"/>
      <c r="C26" s="160" t="s">
        <v>199</v>
      </c>
      <c r="D26" s="160" t="s">
        <v>200</v>
      </c>
      <c r="E26" s="158" t="s">
        <v>216</v>
      </c>
      <c r="F26" s="163"/>
      <c r="G26" s="163"/>
      <c r="H26" s="154" t="s">
        <v>220</v>
      </c>
      <c r="I26" s="164"/>
      <c r="J26" s="165"/>
      <c r="K26" s="154" t="s">
        <v>201</v>
      </c>
    </row>
    <row r="27" spans="1:11" ht="11.25">
      <c r="A27" s="157" t="s">
        <v>3</v>
      </c>
      <c r="B27" s="158" t="s">
        <v>4</v>
      </c>
      <c r="C27" s="161"/>
      <c r="D27" s="161"/>
      <c r="E27" s="158" t="s">
        <v>217</v>
      </c>
      <c r="F27" s="158" t="s">
        <v>95</v>
      </c>
      <c r="G27" s="158"/>
      <c r="H27" s="158" t="s">
        <v>217</v>
      </c>
      <c r="I27" s="158" t="s">
        <v>95</v>
      </c>
      <c r="J27" s="158"/>
      <c r="K27" s="155"/>
    </row>
    <row r="28" spans="1:11" ht="45">
      <c r="A28" s="157"/>
      <c r="B28" s="158"/>
      <c r="C28" s="162"/>
      <c r="D28" s="162"/>
      <c r="E28" s="158"/>
      <c r="F28" s="19" t="s">
        <v>218</v>
      </c>
      <c r="G28" s="19" t="s">
        <v>219</v>
      </c>
      <c r="H28" s="158"/>
      <c r="I28" s="20" t="s">
        <v>221</v>
      </c>
      <c r="J28" s="20" t="s">
        <v>222</v>
      </c>
      <c r="K28" s="156"/>
    </row>
    <row r="29" spans="1:11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11.25">
      <c r="A30" s="41" t="s">
        <v>42</v>
      </c>
      <c r="B30" s="56" t="s">
        <v>43</v>
      </c>
      <c r="C30" s="67" t="s">
        <v>44</v>
      </c>
      <c r="D30" s="92">
        <v>11584369.44</v>
      </c>
      <c r="E30" s="67" t="s">
        <v>34</v>
      </c>
      <c r="F30" s="67" t="s">
        <v>34</v>
      </c>
      <c r="G30" s="67" t="s">
        <v>34</v>
      </c>
      <c r="H30" s="92">
        <v>33930.78</v>
      </c>
      <c r="I30" s="122"/>
      <c r="J30" s="122"/>
      <c r="K30" s="116">
        <f>D30+H30</f>
        <v>11618300.22</v>
      </c>
    </row>
    <row r="31" spans="1:11" ht="11.25">
      <c r="A31" s="41" t="s">
        <v>45</v>
      </c>
      <c r="B31" s="38" t="s">
        <v>46</v>
      </c>
      <c r="C31" s="36" t="s">
        <v>47</v>
      </c>
      <c r="D31" s="12">
        <v>1216919.2</v>
      </c>
      <c r="E31" s="36" t="s">
        <v>34</v>
      </c>
      <c r="F31" s="36" t="s">
        <v>34</v>
      </c>
      <c r="G31" s="36" t="s">
        <v>34</v>
      </c>
      <c r="H31" s="12"/>
      <c r="I31" s="119"/>
      <c r="J31" s="119"/>
      <c r="K31" s="88">
        <f>D31+H31</f>
        <v>1216919.2</v>
      </c>
    </row>
    <row r="32" spans="1:11" ht="22.5">
      <c r="A32" s="41" t="s">
        <v>258</v>
      </c>
      <c r="B32" s="38" t="s">
        <v>48</v>
      </c>
      <c r="C32" s="36" t="s">
        <v>49</v>
      </c>
      <c r="D32" s="12">
        <v>13283438.88</v>
      </c>
      <c r="E32" s="36" t="s">
        <v>34</v>
      </c>
      <c r="F32" s="36" t="s">
        <v>34</v>
      </c>
      <c r="G32" s="36" t="s">
        <v>34</v>
      </c>
      <c r="H32" s="12">
        <v>641334.32</v>
      </c>
      <c r="I32" s="119"/>
      <c r="J32" s="119"/>
      <c r="K32" s="88">
        <f>D32+H32</f>
        <v>13924773.2</v>
      </c>
    </row>
    <row r="33" spans="1:11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ht="11.25">
      <c r="A34" s="41" t="s">
        <v>52</v>
      </c>
      <c r="B34" s="38" t="s">
        <v>53</v>
      </c>
      <c r="C34" s="36" t="s">
        <v>54</v>
      </c>
      <c r="D34" s="12">
        <v>5758377</v>
      </c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5758377</v>
      </c>
    </row>
    <row r="35" spans="1:11" ht="11.25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aca="true" t="shared" si="2" ref="K35:K43">D35+E35+H35</f>
        <v>0</v>
      </c>
    </row>
    <row r="36" spans="1:11" ht="11.25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ht="11.25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ht="11.25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ht="11.25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ht="11.25">
      <c r="A44" s="71" t="s">
        <v>287</v>
      </c>
      <c r="B44" s="38" t="s">
        <v>55</v>
      </c>
      <c r="C44" s="36" t="s">
        <v>56</v>
      </c>
      <c r="D44" s="110">
        <f aca="true" t="shared" si="3" ref="D44:J44">SUM(D45:D49)</f>
        <v>0</v>
      </c>
      <c r="E44" s="110">
        <f t="shared" si="3"/>
        <v>1490768.7</v>
      </c>
      <c r="F44" s="110">
        <f t="shared" si="3"/>
        <v>0</v>
      </c>
      <c r="G44" s="110">
        <f t="shared" si="3"/>
        <v>0</v>
      </c>
      <c r="H44" s="110">
        <f t="shared" si="3"/>
        <v>1490768.7</v>
      </c>
      <c r="I44" s="110">
        <f t="shared" si="3"/>
        <v>0</v>
      </c>
      <c r="J44" s="110">
        <f t="shared" si="3"/>
        <v>0</v>
      </c>
      <c r="K44" s="117">
        <f aca="true" t="shared" si="4" ref="K44:K49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>
        <v>1490768.7</v>
      </c>
      <c r="F46" s="12"/>
      <c r="G46" s="12"/>
      <c r="H46" s="12">
        <v>1490768.7</v>
      </c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/>
      <c r="F47" s="12"/>
      <c r="G47" s="12"/>
      <c r="H47" s="12"/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57" t="s">
        <v>2</v>
      </c>
      <c r="B51" s="159"/>
      <c r="C51" s="160" t="s">
        <v>199</v>
      </c>
      <c r="D51" s="160" t="s">
        <v>200</v>
      </c>
      <c r="E51" s="158" t="s">
        <v>216</v>
      </c>
      <c r="F51" s="163"/>
      <c r="G51" s="163"/>
      <c r="H51" s="154" t="s">
        <v>220</v>
      </c>
      <c r="I51" s="164"/>
      <c r="J51" s="165"/>
      <c r="K51" s="154" t="s">
        <v>201</v>
      </c>
    </row>
    <row r="52" spans="1:11" ht="11.25">
      <c r="A52" s="164" t="s">
        <v>3</v>
      </c>
      <c r="B52" s="158" t="s">
        <v>4</v>
      </c>
      <c r="C52" s="161"/>
      <c r="D52" s="161"/>
      <c r="E52" s="158" t="s">
        <v>217</v>
      </c>
      <c r="F52" s="158" t="s">
        <v>95</v>
      </c>
      <c r="G52" s="158"/>
      <c r="H52" s="158" t="s">
        <v>217</v>
      </c>
      <c r="I52" s="158" t="s">
        <v>95</v>
      </c>
      <c r="J52" s="158"/>
      <c r="K52" s="155"/>
    </row>
    <row r="53" spans="1:11" ht="45">
      <c r="A53" s="193"/>
      <c r="B53" s="158"/>
      <c r="C53" s="162"/>
      <c r="D53" s="162"/>
      <c r="E53" s="158"/>
      <c r="F53" s="19" t="s">
        <v>218</v>
      </c>
      <c r="G53" s="19" t="s">
        <v>219</v>
      </c>
      <c r="H53" s="158"/>
      <c r="I53" s="20" t="s">
        <v>221</v>
      </c>
      <c r="J53" s="20" t="s">
        <v>222</v>
      </c>
      <c r="K53" s="156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11.25">
      <c r="A55" s="71" t="s">
        <v>301</v>
      </c>
      <c r="B55" s="56" t="s">
        <v>57</v>
      </c>
      <c r="C55" s="67" t="s">
        <v>58</v>
      </c>
      <c r="D55" s="111">
        <f aca="true" t="shared" si="5" ref="D55:J5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11.2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79661064.79</v>
      </c>
      <c r="E65" s="34">
        <f t="shared" si="6"/>
        <v>-60734064.79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18927000</v>
      </c>
    </row>
    <row r="66" spans="1:11" ht="11.25">
      <c r="A66" s="41" t="s">
        <v>71</v>
      </c>
      <c r="B66" s="38" t="s">
        <v>72</v>
      </c>
      <c r="C66" s="36" t="s">
        <v>73</v>
      </c>
      <c r="D66" s="12">
        <v>79661064.79</v>
      </c>
      <c r="E66" s="12">
        <v>-60734064.79</v>
      </c>
      <c r="F66" s="12"/>
      <c r="G66" s="12"/>
      <c r="H66" s="12"/>
      <c r="I66" s="12"/>
      <c r="J66" s="12"/>
      <c r="K66" s="69">
        <f>D66+E66-H66</f>
        <v>18927000</v>
      </c>
    </row>
    <row r="67" spans="1:11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57" t="s">
        <v>2</v>
      </c>
      <c r="B75" s="159"/>
      <c r="C75" s="160" t="s">
        <v>199</v>
      </c>
      <c r="D75" s="160" t="s">
        <v>200</v>
      </c>
      <c r="E75" s="158" t="s">
        <v>216</v>
      </c>
      <c r="F75" s="163"/>
      <c r="G75" s="163"/>
      <c r="H75" s="154" t="s">
        <v>220</v>
      </c>
      <c r="I75" s="164"/>
      <c r="J75" s="165"/>
      <c r="K75" s="154" t="s">
        <v>201</v>
      </c>
    </row>
    <row r="76" spans="1:11" ht="11.25">
      <c r="A76" s="164" t="s">
        <v>3</v>
      </c>
      <c r="B76" s="158" t="s">
        <v>4</v>
      </c>
      <c r="C76" s="161"/>
      <c r="D76" s="161"/>
      <c r="E76" s="158" t="s">
        <v>217</v>
      </c>
      <c r="F76" s="158" t="s">
        <v>95</v>
      </c>
      <c r="G76" s="158"/>
      <c r="H76" s="158" t="s">
        <v>217</v>
      </c>
      <c r="I76" s="158" t="s">
        <v>95</v>
      </c>
      <c r="J76" s="158"/>
      <c r="K76" s="155"/>
    </row>
    <row r="77" spans="1:11" ht="45">
      <c r="A77" s="193"/>
      <c r="B77" s="158"/>
      <c r="C77" s="162"/>
      <c r="D77" s="162"/>
      <c r="E77" s="158"/>
      <c r="F77" s="19" t="s">
        <v>218</v>
      </c>
      <c r="G77" s="19" t="s">
        <v>219</v>
      </c>
      <c r="H77" s="158"/>
      <c r="I77" s="20" t="s">
        <v>221</v>
      </c>
      <c r="J77" s="20" t="s">
        <v>222</v>
      </c>
      <c r="K77" s="156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>
        <v>3076096.53</v>
      </c>
      <c r="E80" s="9"/>
      <c r="F80" s="9"/>
      <c r="G80" s="9"/>
      <c r="H80" s="9">
        <v>87233.77</v>
      </c>
      <c r="I80" s="9"/>
      <c r="J80" s="9"/>
      <c r="K80" s="62">
        <f>D80+E80-H80</f>
        <v>2988862.76</v>
      </c>
    </row>
    <row r="81" spans="1:11" ht="21.75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>
      <c r="A84" s="31" t="s">
        <v>324</v>
      </c>
      <c r="B84" s="32" t="s">
        <v>325</v>
      </c>
      <c r="C84" s="33" t="s">
        <v>326</v>
      </c>
      <c r="D84" s="112">
        <f aca="true" t="shared" si="7" ref="D84:J84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aca="true" t="shared" si="8" ref="K84:K92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57" t="s">
        <v>2</v>
      </c>
      <c r="B97" s="159"/>
      <c r="C97" s="160" t="s">
        <v>199</v>
      </c>
      <c r="D97" s="160" t="s">
        <v>200</v>
      </c>
      <c r="E97" s="158" t="s">
        <v>216</v>
      </c>
      <c r="F97" s="163"/>
      <c r="G97" s="163"/>
      <c r="H97" s="154" t="s">
        <v>220</v>
      </c>
      <c r="I97" s="164"/>
      <c r="J97" s="165"/>
      <c r="K97" s="154" t="s">
        <v>201</v>
      </c>
    </row>
    <row r="98" spans="1:11" ht="11.25">
      <c r="A98" s="157" t="s">
        <v>3</v>
      </c>
      <c r="B98" s="158" t="s">
        <v>4</v>
      </c>
      <c r="C98" s="161"/>
      <c r="D98" s="161"/>
      <c r="E98" s="158" t="s">
        <v>217</v>
      </c>
      <c r="F98" s="158" t="s">
        <v>95</v>
      </c>
      <c r="G98" s="158"/>
      <c r="H98" s="158" t="s">
        <v>217</v>
      </c>
      <c r="I98" s="158" t="s">
        <v>95</v>
      </c>
      <c r="J98" s="158"/>
      <c r="K98" s="155"/>
    </row>
    <row r="99" spans="1:11" ht="45">
      <c r="A99" s="157"/>
      <c r="B99" s="158"/>
      <c r="C99" s="162"/>
      <c r="D99" s="162"/>
      <c r="E99" s="158"/>
      <c r="F99" s="19" t="s">
        <v>218</v>
      </c>
      <c r="G99" s="19" t="s">
        <v>219</v>
      </c>
      <c r="H99" s="158"/>
      <c r="I99" s="20" t="s">
        <v>221</v>
      </c>
      <c r="J99" s="20" t="s">
        <v>222</v>
      </c>
      <c r="K99" s="156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aca="true" t="shared" si="9" ref="K101:K106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67" t="s">
        <v>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8" t="s">
        <v>206</v>
      </c>
    </row>
    <row r="108" spans="1:11" ht="12.75">
      <c r="A108" s="159" t="s">
        <v>2</v>
      </c>
      <c r="B108" s="158"/>
      <c r="C108" s="160" t="s">
        <v>199</v>
      </c>
      <c r="D108" s="160" t="s">
        <v>200</v>
      </c>
      <c r="E108" s="158" t="s">
        <v>216</v>
      </c>
      <c r="F108" s="163"/>
      <c r="G108" s="163"/>
      <c r="H108" s="154" t="s">
        <v>220</v>
      </c>
      <c r="I108" s="164"/>
      <c r="J108" s="165"/>
      <c r="K108" s="154" t="s">
        <v>201</v>
      </c>
    </row>
    <row r="109" spans="1:11" ht="11.25">
      <c r="A109" s="159" t="s">
        <v>3</v>
      </c>
      <c r="B109" s="158" t="s">
        <v>4</v>
      </c>
      <c r="C109" s="161"/>
      <c r="D109" s="161"/>
      <c r="E109" s="158" t="s">
        <v>217</v>
      </c>
      <c r="F109" s="158" t="s">
        <v>95</v>
      </c>
      <c r="G109" s="158"/>
      <c r="H109" s="158" t="s">
        <v>217</v>
      </c>
      <c r="I109" s="158" t="s">
        <v>95</v>
      </c>
      <c r="J109" s="158"/>
      <c r="K109" s="155"/>
    </row>
    <row r="110" spans="1:11" ht="45">
      <c r="A110" s="159"/>
      <c r="B110" s="158"/>
      <c r="C110" s="162"/>
      <c r="D110" s="162"/>
      <c r="E110" s="158"/>
      <c r="F110" s="19" t="s">
        <v>218</v>
      </c>
      <c r="G110" s="19" t="s">
        <v>219</v>
      </c>
      <c r="H110" s="158"/>
      <c r="I110" s="20" t="s">
        <v>221</v>
      </c>
      <c r="J110" s="20" t="s">
        <v>222</v>
      </c>
      <c r="K110" s="156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11.25">
      <c r="A112" s="71" t="s">
        <v>93</v>
      </c>
      <c r="B112" s="56" t="s">
        <v>9</v>
      </c>
      <c r="C112" s="67" t="s">
        <v>94</v>
      </c>
      <c r="D112" s="99">
        <v>122966525.93</v>
      </c>
      <c r="E112" s="99">
        <v>9305987.7</v>
      </c>
      <c r="F112" s="99">
        <v>7815219</v>
      </c>
      <c r="G112" s="99"/>
      <c r="H112" s="99">
        <v>397857.44</v>
      </c>
      <c r="I112" s="99"/>
      <c r="J112" s="99"/>
      <c r="K112" s="118">
        <f>D112+E112-H112</f>
        <v>131874656.19</v>
      </c>
    </row>
    <row r="113" spans="1:11" ht="22.5">
      <c r="A113" s="41" t="s">
        <v>415</v>
      </c>
      <c r="B113" s="38" t="s">
        <v>96</v>
      </c>
      <c r="C113" s="36" t="s">
        <v>97</v>
      </c>
      <c r="D113" s="12">
        <v>90800883.52</v>
      </c>
      <c r="E113" s="12">
        <v>7815219</v>
      </c>
      <c r="F113" s="12">
        <v>7815219</v>
      </c>
      <c r="G113" s="12"/>
      <c r="H113" s="12">
        <v>397857.44</v>
      </c>
      <c r="I113" s="12"/>
      <c r="J113" s="12"/>
      <c r="K113" s="69">
        <f>D113+E113-H113</f>
        <v>98218245.08</v>
      </c>
    </row>
    <row r="114" spans="1:11" ht="11.25">
      <c r="A114" s="98" t="s">
        <v>98</v>
      </c>
      <c r="B114" s="38" t="s">
        <v>99</v>
      </c>
      <c r="C114" s="36" t="s">
        <v>100</v>
      </c>
      <c r="D114" s="12">
        <v>16708279.2</v>
      </c>
      <c r="E114" s="12">
        <v>1490768.7</v>
      </c>
      <c r="F114" s="12"/>
      <c r="G114" s="12"/>
      <c r="H114" s="12"/>
      <c r="I114" s="12"/>
      <c r="J114" s="12"/>
      <c r="K114" s="69">
        <f>D114+E114-H114</f>
        <v>18199047.9</v>
      </c>
    </row>
    <row r="115" spans="1:11" ht="21.75">
      <c r="A115" s="71" t="s">
        <v>101</v>
      </c>
      <c r="B115" s="38" t="s">
        <v>32</v>
      </c>
      <c r="C115" s="36" t="s">
        <v>102</v>
      </c>
      <c r="D115" s="100">
        <v>84128541.08</v>
      </c>
      <c r="E115" s="89"/>
      <c r="F115" s="89"/>
      <c r="G115" s="89"/>
      <c r="H115" s="100">
        <v>2079831.55</v>
      </c>
      <c r="I115" s="100">
        <v>-676951.29</v>
      </c>
      <c r="J115" s="100"/>
      <c r="K115" s="88">
        <f>D115+H115</f>
        <v>86208372.63</v>
      </c>
    </row>
    <row r="116" spans="1:11" ht="22.5">
      <c r="A116" s="41" t="s">
        <v>415</v>
      </c>
      <c r="B116" s="38" t="s">
        <v>103</v>
      </c>
      <c r="C116" s="36" t="s">
        <v>104</v>
      </c>
      <c r="D116" s="12">
        <v>52137448.21</v>
      </c>
      <c r="E116" s="85"/>
      <c r="F116" s="85"/>
      <c r="G116" s="85"/>
      <c r="H116" s="12">
        <v>1394700.53</v>
      </c>
      <c r="I116" s="119">
        <v>-676951.29</v>
      </c>
      <c r="J116" s="119"/>
      <c r="K116" s="88">
        <f>D116+H116</f>
        <v>53532148.74</v>
      </c>
    </row>
    <row r="117" spans="1:11" ht="11.25">
      <c r="A117" s="98" t="s">
        <v>98</v>
      </c>
      <c r="B117" s="38" t="s">
        <v>211</v>
      </c>
      <c r="C117" s="36" t="s">
        <v>105</v>
      </c>
      <c r="D117" s="12">
        <v>16592227.31</v>
      </c>
      <c r="E117" s="85"/>
      <c r="F117" s="85"/>
      <c r="G117" s="85"/>
      <c r="H117" s="12">
        <v>675265.1</v>
      </c>
      <c r="I117" s="119"/>
      <c r="J117" s="119"/>
      <c r="K117" s="88">
        <f>D117+H117</f>
        <v>17267492.41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ht="11.25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>
        <v>1490768.7</v>
      </c>
      <c r="F121" s="100"/>
      <c r="G121" s="100"/>
      <c r="H121" s="100">
        <v>1490768.7</v>
      </c>
      <c r="I121" s="100"/>
      <c r="J121" s="100"/>
      <c r="K121" s="117">
        <f aca="true" t="shared" si="10" ref="K121:K126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11.25">
      <c r="A123" s="98" t="s">
        <v>98</v>
      </c>
      <c r="B123" s="38" t="s">
        <v>109</v>
      </c>
      <c r="C123" s="36" t="s">
        <v>110</v>
      </c>
      <c r="D123" s="12"/>
      <c r="E123" s="12">
        <v>1490768.7</v>
      </c>
      <c r="F123" s="12"/>
      <c r="G123" s="12"/>
      <c r="H123" s="12">
        <v>1490768.7</v>
      </c>
      <c r="I123" s="12"/>
      <c r="J123" s="12"/>
      <c r="K123" s="69">
        <f t="shared" si="10"/>
        <v>0</v>
      </c>
    </row>
    <row r="124" spans="1:11" ht="21.75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59" t="s">
        <v>2</v>
      </c>
      <c r="B128" s="158"/>
      <c r="C128" s="160" t="s">
        <v>199</v>
      </c>
      <c r="D128" s="160" t="s">
        <v>200</v>
      </c>
      <c r="E128" s="158" t="s">
        <v>216</v>
      </c>
      <c r="F128" s="163"/>
      <c r="G128" s="163"/>
      <c r="H128" s="154" t="s">
        <v>220</v>
      </c>
      <c r="I128" s="164"/>
      <c r="J128" s="165"/>
      <c r="K128" s="154" t="s">
        <v>201</v>
      </c>
    </row>
    <row r="129" spans="1:11" ht="11.25">
      <c r="A129" s="159" t="s">
        <v>3</v>
      </c>
      <c r="B129" s="158" t="s">
        <v>4</v>
      </c>
      <c r="C129" s="161"/>
      <c r="D129" s="161"/>
      <c r="E129" s="158" t="s">
        <v>217</v>
      </c>
      <c r="F129" s="158" t="s">
        <v>95</v>
      </c>
      <c r="G129" s="158"/>
      <c r="H129" s="158" t="s">
        <v>217</v>
      </c>
      <c r="I129" s="158" t="s">
        <v>95</v>
      </c>
      <c r="J129" s="158"/>
      <c r="K129" s="155"/>
    </row>
    <row r="130" spans="1:11" ht="45">
      <c r="A130" s="159"/>
      <c r="B130" s="158"/>
      <c r="C130" s="162"/>
      <c r="D130" s="162"/>
      <c r="E130" s="158"/>
      <c r="F130" s="19" t="s">
        <v>218</v>
      </c>
      <c r="G130" s="19" t="s">
        <v>219</v>
      </c>
      <c r="H130" s="158"/>
      <c r="I130" s="20" t="s">
        <v>221</v>
      </c>
      <c r="J130" s="20" t="s">
        <v>450</v>
      </c>
      <c r="K130" s="156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11.25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11.25">
      <c r="A140" s="71" t="s">
        <v>391</v>
      </c>
      <c r="B140" s="38" t="s">
        <v>69</v>
      </c>
      <c r="C140" s="36" t="s">
        <v>126</v>
      </c>
      <c r="D140" s="100">
        <v>79661064.79</v>
      </c>
      <c r="E140" s="100">
        <v>-60734064.79</v>
      </c>
      <c r="F140" s="100"/>
      <c r="G140" s="100"/>
      <c r="H140" s="100"/>
      <c r="I140" s="100"/>
      <c r="J140" s="100"/>
      <c r="K140" s="69">
        <f>D140+E140-H140</f>
        <v>18927000</v>
      </c>
    </row>
    <row r="141" spans="1:11" ht="22.5">
      <c r="A141" s="41" t="s">
        <v>415</v>
      </c>
      <c r="B141" s="38" t="s">
        <v>125</v>
      </c>
      <c r="C141" s="36" t="s">
        <v>392</v>
      </c>
      <c r="D141" s="12">
        <v>79661064.79</v>
      </c>
      <c r="E141" s="12">
        <v>-60734064.79</v>
      </c>
      <c r="F141" s="12"/>
      <c r="G141" s="12"/>
      <c r="H141" s="12"/>
      <c r="I141" s="12"/>
      <c r="J141" s="12"/>
      <c r="K141" s="69">
        <f>D141+E141-H141</f>
        <v>18927000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aca="true" t="shared" si="11" ref="K143:K150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1" ht="11.25">
      <c r="A145" s="71" t="s">
        <v>129</v>
      </c>
      <c r="B145" s="38" t="s">
        <v>84</v>
      </c>
      <c r="C145" s="36" t="s">
        <v>130</v>
      </c>
      <c r="D145" s="100">
        <v>3076096.53</v>
      </c>
      <c r="E145" s="100"/>
      <c r="F145" s="100"/>
      <c r="G145" s="100"/>
      <c r="H145" s="100">
        <v>87233.77</v>
      </c>
      <c r="I145" s="100"/>
      <c r="J145" s="100"/>
      <c r="K145" s="117">
        <f t="shared" si="11"/>
        <v>2988862.76</v>
      </c>
    </row>
    <row r="146" spans="1:11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1" ht="21.75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1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1" s="4" customFormat="1" ht="12.75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1" ht="23.25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1" ht="27.75" customHeight="1">
      <c r="A151" s="145" t="s">
        <v>140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6" t="s">
        <v>396</v>
      </c>
    </row>
    <row r="152" spans="1:11" ht="11.25">
      <c r="A152" s="159" t="s">
        <v>436</v>
      </c>
      <c r="B152" s="158"/>
      <c r="C152" s="158" t="s">
        <v>199</v>
      </c>
      <c r="D152" s="158" t="s">
        <v>223</v>
      </c>
      <c r="E152" s="158"/>
      <c r="F152" s="158" t="s">
        <v>216</v>
      </c>
      <c r="G152" s="158"/>
      <c r="H152" s="158" t="s">
        <v>220</v>
      </c>
      <c r="I152" s="158"/>
      <c r="J152" s="158" t="s">
        <v>224</v>
      </c>
      <c r="K152" s="175"/>
    </row>
    <row r="153" spans="1:11" ht="22.5" customHeight="1">
      <c r="A153" s="81" t="s">
        <v>3</v>
      </c>
      <c r="B153" s="19" t="s">
        <v>4</v>
      </c>
      <c r="C153" s="158"/>
      <c r="D153" s="158"/>
      <c r="E153" s="158"/>
      <c r="F153" s="158"/>
      <c r="G153" s="158"/>
      <c r="H153" s="158"/>
      <c r="I153" s="158"/>
      <c r="J153" s="158"/>
      <c r="K153" s="175"/>
    </row>
    <row r="154" spans="1:11" ht="12" thickBot="1">
      <c r="A154" s="21">
        <v>1</v>
      </c>
      <c r="B154" s="22" t="s">
        <v>5</v>
      </c>
      <c r="C154" s="102" t="s">
        <v>6</v>
      </c>
      <c r="D154" s="186">
        <v>4</v>
      </c>
      <c r="E154" s="186"/>
      <c r="F154" s="186">
        <v>5</v>
      </c>
      <c r="G154" s="186"/>
      <c r="H154" s="186">
        <v>6</v>
      </c>
      <c r="I154" s="186"/>
      <c r="J154" s="186">
        <v>7</v>
      </c>
      <c r="K154" s="187"/>
    </row>
    <row r="155" spans="1:11" ht="21.75">
      <c r="A155" s="71" t="s">
        <v>141</v>
      </c>
      <c r="B155" s="56" t="s">
        <v>142</v>
      </c>
      <c r="C155" s="67" t="s">
        <v>143</v>
      </c>
      <c r="D155" s="179">
        <v>38857.41</v>
      </c>
      <c r="E155" s="179"/>
      <c r="F155" s="179">
        <v>269100</v>
      </c>
      <c r="G155" s="179"/>
      <c r="H155" s="179"/>
      <c r="I155" s="179"/>
      <c r="J155" s="170">
        <f aca="true" t="shared" si="12" ref="J155:J160">D155+F155-H155</f>
        <v>307957.41</v>
      </c>
      <c r="K155" s="171"/>
    </row>
    <row r="156" spans="1:11" ht="22.5">
      <c r="A156" s="41" t="s">
        <v>397</v>
      </c>
      <c r="B156" s="86" t="s">
        <v>142</v>
      </c>
      <c r="C156" s="36" t="s">
        <v>144</v>
      </c>
      <c r="D156" s="146"/>
      <c r="E156" s="146"/>
      <c r="F156" s="146"/>
      <c r="G156" s="146"/>
      <c r="H156" s="146"/>
      <c r="I156" s="146"/>
      <c r="J156" s="147">
        <f t="shared" si="12"/>
        <v>0</v>
      </c>
      <c r="K156" s="148"/>
    </row>
    <row r="157" spans="1:11" ht="22.5">
      <c r="A157" s="80" t="s">
        <v>398</v>
      </c>
      <c r="B157" s="86" t="s">
        <v>142</v>
      </c>
      <c r="C157" s="36" t="s">
        <v>146</v>
      </c>
      <c r="D157" s="146"/>
      <c r="E157" s="146"/>
      <c r="F157" s="146"/>
      <c r="G157" s="146"/>
      <c r="H157" s="146"/>
      <c r="I157" s="146"/>
      <c r="J157" s="147">
        <f t="shared" si="12"/>
        <v>0</v>
      </c>
      <c r="K157" s="148"/>
    </row>
    <row r="158" spans="1:11" ht="11.25">
      <c r="A158" s="41" t="s">
        <v>145</v>
      </c>
      <c r="B158" s="86" t="s">
        <v>142</v>
      </c>
      <c r="C158" s="36" t="s">
        <v>399</v>
      </c>
      <c r="D158" s="146">
        <v>38857.41</v>
      </c>
      <c r="E158" s="146"/>
      <c r="F158" s="146">
        <v>269100</v>
      </c>
      <c r="G158" s="146"/>
      <c r="H158" s="146"/>
      <c r="I158" s="146"/>
      <c r="J158" s="147">
        <f t="shared" si="12"/>
        <v>307957.41</v>
      </c>
      <c r="K158" s="148"/>
    </row>
    <row r="159" spans="1:11" ht="22.5">
      <c r="A159" s="80" t="s">
        <v>400</v>
      </c>
      <c r="B159" s="86" t="s">
        <v>142</v>
      </c>
      <c r="C159" s="36" t="s">
        <v>401</v>
      </c>
      <c r="D159" s="144"/>
      <c r="E159" s="144"/>
      <c r="F159" s="144"/>
      <c r="G159" s="144"/>
      <c r="H159" s="144"/>
      <c r="I159" s="144"/>
      <c r="J159" s="147">
        <f t="shared" si="12"/>
        <v>0</v>
      </c>
      <c r="K159" s="148"/>
    </row>
    <row r="160" spans="1:13" ht="11.25">
      <c r="A160" s="127"/>
      <c r="B160" s="124"/>
      <c r="C160" s="125"/>
      <c r="D160" s="166"/>
      <c r="E160" s="166"/>
      <c r="F160" s="166"/>
      <c r="G160" s="166"/>
      <c r="H160" s="166"/>
      <c r="I160" s="166"/>
      <c r="J160" s="180">
        <f t="shared" si="12"/>
        <v>0</v>
      </c>
      <c r="K160" s="181"/>
      <c r="L160" s="126"/>
      <c r="M160" s="126"/>
    </row>
    <row r="161" spans="1:11" ht="11.25" hidden="1">
      <c r="A161" s="113"/>
      <c r="B161" s="114"/>
      <c r="C161" s="104"/>
      <c r="D161" s="153"/>
      <c r="E161" s="153"/>
      <c r="F161" s="153"/>
      <c r="G161" s="153"/>
      <c r="H161" s="153"/>
      <c r="I161" s="153"/>
      <c r="J161" s="147"/>
      <c r="K161" s="148"/>
    </row>
    <row r="162" spans="1:11" ht="21.75">
      <c r="A162" s="71" t="s">
        <v>402</v>
      </c>
      <c r="B162" s="38" t="s">
        <v>147</v>
      </c>
      <c r="C162" s="36" t="s">
        <v>148</v>
      </c>
      <c r="D162" s="144">
        <v>208278.67</v>
      </c>
      <c r="E162" s="144"/>
      <c r="F162" s="184"/>
      <c r="G162" s="184"/>
      <c r="H162" s="144"/>
      <c r="I162" s="144"/>
      <c r="J162" s="147">
        <f>D162+F162-H162</f>
        <v>208278.67</v>
      </c>
      <c r="K162" s="148"/>
    </row>
    <row r="163" spans="1:11" ht="22.5">
      <c r="A163" s="80" t="s">
        <v>403</v>
      </c>
      <c r="B163" s="86" t="s">
        <v>147</v>
      </c>
      <c r="C163" s="36" t="s">
        <v>405</v>
      </c>
      <c r="D163" s="146"/>
      <c r="E163" s="146"/>
      <c r="F163" s="146"/>
      <c r="G163" s="146"/>
      <c r="H163" s="146"/>
      <c r="I163" s="146"/>
      <c r="J163" s="147">
        <f>D163+F163-H163</f>
        <v>0</v>
      </c>
      <c r="K163" s="148"/>
    </row>
    <row r="164" spans="1:11" ht="11.25">
      <c r="A164" s="80" t="s">
        <v>404</v>
      </c>
      <c r="B164" s="86" t="s">
        <v>147</v>
      </c>
      <c r="C164" s="36" t="s">
        <v>406</v>
      </c>
      <c r="D164" s="146"/>
      <c r="E164" s="146"/>
      <c r="F164" s="146"/>
      <c r="G164" s="146"/>
      <c r="H164" s="146"/>
      <c r="I164" s="146"/>
      <c r="J164" s="147">
        <f>D164+F164-H164</f>
        <v>0</v>
      </c>
      <c r="K164" s="148"/>
    </row>
    <row r="165" spans="1:13" ht="11.25">
      <c r="A165" s="123"/>
      <c r="B165" s="124"/>
      <c r="C165" s="125"/>
      <c r="D165" s="166"/>
      <c r="E165" s="166"/>
      <c r="F165" s="166"/>
      <c r="G165" s="166"/>
      <c r="H165" s="166"/>
      <c r="I165" s="166"/>
      <c r="J165" s="180">
        <f>D165+E165-H165</f>
        <v>0</v>
      </c>
      <c r="K165" s="181"/>
      <c r="L165" s="126"/>
      <c r="M165" s="126"/>
    </row>
    <row r="166" spans="1:11" ht="11.25" hidden="1">
      <c r="A166" s="113"/>
      <c r="B166" s="114"/>
      <c r="C166" s="104"/>
      <c r="D166" s="146"/>
      <c r="E166" s="146"/>
      <c r="F166" s="146"/>
      <c r="G166" s="146"/>
      <c r="H166" s="146"/>
      <c r="I166" s="146"/>
      <c r="J166" s="147"/>
      <c r="K166" s="148"/>
    </row>
    <row r="167" spans="1:11" ht="11.25">
      <c r="A167" s="71" t="s">
        <v>149</v>
      </c>
      <c r="B167" s="38" t="s">
        <v>150</v>
      </c>
      <c r="C167" s="36" t="s">
        <v>451</v>
      </c>
      <c r="D167" s="144">
        <v>1848</v>
      </c>
      <c r="E167" s="144"/>
      <c r="F167" s="144">
        <v>100</v>
      </c>
      <c r="G167" s="144"/>
      <c r="H167" s="144">
        <v>273</v>
      </c>
      <c r="I167" s="144"/>
      <c r="J167" s="147">
        <f>D167+F167-H167</f>
        <v>1675</v>
      </c>
      <c r="K167" s="148"/>
    </row>
    <row r="168" spans="1:11" ht="12.75" customHeight="1">
      <c r="A168" s="98" t="s">
        <v>379</v>
      </c>
      <c r="B168" s="38"/>
      <c r="C168" s="36"/>
      <c r="D168" s="182"/>
      <c r="E168" s="182"/>
      <c r="F168" s="182"/>
      <c r="G168" s="182"/>
      <c r="H168" s="182"/>
      <c r="I168" s="182"/>
      <c r="J168" s="182"/>
      <c r="K168" s="185"/>
    </row>
    <row r="169" spans="1:13" ht="11.25">
      <c r="A169" s="127"/>
      <c r="B169" s="124"/>
      <c r="C169" s="125"/>
      <c r="D169" s="166"/>
      <c r="E169" s="166"/>
      <c r="F169" s="166"/>
      <c r="G169" s="166"/>
      <c r="H169" s="166"/>
      <c r="I169" s="166"/>
      <c r="J169" s="180">
        <f aca="true" t="shared" si="13" ref="J169:J176">D169+F169-H169</f>
        <v>0</v>
      </c>
      <c r="K169" s="181"/>
      <c r="L169" s="126"/>
      <c r="M169" s="126"/>
    </row>
    <row r="170" spans="1:11" ht="9.75" customHeight="1" hidden="1">
      <c r="A170" s="101"/>
      <c r="B170" s="103"/>
      <c r="C170" s="104"/>
      <c r="D170" s="183"/>
      <c r="E170" s="183"/>
      <c r="F170" s="183"/>
      <c r="G170" s="183"/>
      <c r="H170" s="183"/>
      <c r="I170" s="183"/>
      <c r="J170" s="147">
        <f t="shared" si="13"/>
        <v>0</v>
      </c>
      <c r="K170" s="148"/>
    </row>
    <row r="171" spans="1:11" ht="32.25">
      <c r="A171" s="71" t="s">
        <v>151</v>
      </c>
      <c r="B171" s="38" t="s">
        <v>152</v>
      </c>
      <c r="C171" s="36" t="s">
        <v>153</v>
      </c>
      <c r="D171" s="144"/>
      <c r="E171" s="144"/>
      <c r="F171" s="184"/>
      <c r="G171" s="184"/>
      <c r="H171" s="144"/>
      <c r="I171" s="144"/>
      <c r="J171" s="147">
        <f t="shared" si="13"/>
        <v>0</v>
      </c>
      <c r="K171" s="148"/>
    </row>
    <row r="172" spans="1:11" ht="22.5">
      <c r="A172" s="41" t="s">
        <v>407</v>
      </c>
      <c r="B172" s="86" t="s">
        <v>152</v>
      </c>
      <c r="C172" s="36" t="s">
        <v>154</v>
      </c>
      <c r="D172" s="146"/>
      <c r="E172" s="146"/>
      <c r="F172" s="146"/>
      <c r="G172" s="146"/>
      <c r="H172" s="146"/>
      <c r="I172" s="146"/>
      <c r="J172" s="147">
        <f t="shared" si="13"/>
        <v>0</v>
      </c>
      <c r="K172" s="148"/>
    </row>
    <row r="173" spans="1:11" ht="22.5">
      <c r="A173" s="80" t="s">
        <v>408</v>
      </c>
      <c r="B173" s="86" t="s">
        <v>152</v>
      </c>
      <c r="C173" s="36" t="s">
        <v>155</v>
      </c>
      <c r="D173" s="144"/>
      <c r="E173" s="144"/>
      <c r="F173" s="144"/>
      <c r="G173" s="144"/>
      <c r="H173" s="144"/>
      <c r="I173" s="144"/>
      <c r="J173" s="147">
        <f t="shared" si="13"/>
        <v>0</v>
      </c>
      <c r="K173" s="148"/>
    </row>
    <row r="174" spans="1:11" ht="12.75" customHeight="1">
      <c r="A174" s="98" t="s">
        <v>156</v>
      </c>
      <c r="B174" s="86" t="s">
        <v>152</v>
      </c>
      <c r="C174" s="36" t="s">
        <v>157</v>
      </c>
      <c r="D174" s="144"/>
      <c r="E174" s="144"/>
      <c r="F174" s="144"/>
      <c r="G174" s="144"/>
      <c r="H174" s="144"/>
      <c r="I174" s="144"/>
      <c r="J174" s="147">
        <f t="shared" si="13"/>
        <v>0</v>
      </c>
      <c r="K174" s="148"/>
    </row>
    <row r="175" spans="1:11" ht="22.5">
      <c r="A175" s="80" t="s">
        <v>408</v>
      </c>
      <c r="B175" s="86" t="s">
        <v>152</v>
      </c>
      <c r="C175" s="36" t="s">
        <v>159</v>
      </c>
      <c r="D175" s="144"/>
      <c r="E175" s="144"/>
      <c r="F175" s="144"/>
      <c r="G175" s="144"/>
      <c r="H175" s="144"/>
      <c r="I175" s="144"/>
      <c r="J175" s="147">
        <f t="shared" si="13"/>
        <v>0</v>
      </c>
      <c r="K175" s="148"/>
    </row>
    <row r="176" spans="1:11" ht="21.75">
      <c r="A176" s="71" t="s">
        <v>409</v>
      </c>
      <c r="B176" s="38" t="s">
        <v>160</v>
      </c>
      <c r="C176" s="36" t="s">
        <v>161</v>
      </c>
      <c r="D176" s="144"/>
      <c r="E176" s="144"/>
      <c r="F176" s="144"/>
      <c r="G176" s="144"/>
      <c r="H176" s="144"/>
      <c r="I176" s="144"/>
      <c r="J176" s="147">
        <f t="shared" si="13"/>
        <v>0</v>
      </c>
      <c r="K176" s="148"/>
    </row>
    <row r="177" spans="1:11" ht="11.25">
      <c r="A177" s="41" t="s">
        <v>379</v>
      </c>
      <c r="B177" s="38"/>
      <c r="C177" s="36"/>
      <c r="D177" s="182"/>
      <c r="E177" s="182"/>
      <c r="F177" s="182"/>
      <c r="G177" s="182"/>
      <c r="H177" s="182"/>
      <c r="I177" s="182"/>
      <c r="J177" s="182"/>
      <c r="K177" s="185"/>
    </row>
    <row r="178" spans="1:13" ht="11.25">
      <c r="A178" s="127"/>
      <c r="B178" s="124"/>
      <c r="C178" s="125"/>
      <c r="D178" s="166"/>
      <c r="E178" s="166"/>
      <c r="F178" s="166"/>
      <c r="G178" s="166"/>
      <c r="H178" s="166"/>
      <c r="I178" s="166"/>
      <c r="J178" s="180">
        <f>D178+F178-H178</f>
        <v>0</v>
      </c>
      <c r="K178" s="181"/>
      <c r="L178" s="126"/>
      <c r="M178" s="126"/>
    </row>
    <row r="179" spans="1:11" ht="0.75" customHeight="1" thickBot="1">
      <c r="A179" s="70"/>
      <c r="B179" s="105"/>
      <c r="C179" s="82"/>
      <c r="D179" s="174"/>
      <c r="E179" s="174"/>
      <c r="F179" s="174"/>
      <c r="G179" s="174"/>
      <c r="H179" s="174"/>
      <c r="I179" s="174"/>
      <c r="J179" s="172"/>
      <c r="K179" s="173"/>
    </row>
    <row r="180" spans="1:11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1" ht="16.5" customHeight="1">
      <c r="A181" s="159" t="s">
        <v>436</v>
      </c>
      <c r="B181" s="158"/>
      <c r="C181" s="158" t="s">
        <v>199</v>
      </c>
      <c r="D181" s="158" t="s">
        <v>223</v>
      </c>
      <c r="E181" s="158"/>
      <c r="F181" s="158" t="s">
        <v>216</v>
      </c>
      <c r="G181" s="158"/>
      <c r="H181" s="158" t="s">
        <v>220</v>
      </c>
      <c r="I181" s="158"/>
      <c r="J181" s="158" t="s">
        <v>224</v>
      </c>
      <c r="K181" s="175"/>
    </row>
    <row r="182" spans="1:11" ht="16.5" customHeight="1">
      <c r="A182" s="81" t="s">
        <v>3</v>
      </c>
      <c r="B182" s="19" t="s">
        <v>4</v>
      </c>
      <c r="C182" s="158"/>
      <c r="D182" s="158"/>
      <c r="E182" s="158"/>
      <c r="F182" s="158"/>
      <c r="G182" s="158"/>
      <c r="H182" s="158"/>
      <c r="I182" s="158"/>
      <c r="J182" s="158"/>
      <c r="K182" s="175"/>
    </row>
    <row r="183" spans="1:11" ht="12" thickBot="1">
      <c r="A183" s="21">
        <v>1</v>
      </c>
      <c r="B183" s="22" t="s">
        <v>5</v>
      </c>
      <c r="C183" s="23">
        <v>3</v>
      </c>
      <c r="D183" s="176">
        <v>4</v>
      </c>
      <c r="E183" s="177"/>
      <c r="F183" s="176">
        <v>5</v>
      </c>
      <c r="G183" s="177"/>
      <c r="H183" s="176">
        <v>6</v>
      </c>
      <c r="I183" s="177"/>
      <c r="J183" s="176">
        <v>7</v>
      </c>
      <c r="K183" s="178"/>
    </row>
    <row r="184" spans="1:11" ht="21.75">
      <c r="A184" s="63" t="s">
        <v>411</v>
      </c>
      <c r="B184" s="56" t="s">
        <v>162</v>
      </c>
      <c r="C184" s="67" t="s">
        <v>163</v>
      </c>
      <c r="D184" s="169">
        <v>6459380.93</v>
      </c>
      <c r="E184" s="169"/>
      <c r="F184" s="169"/>
      <c r="G184" s="169"/>
      <c r="H184" s="169"/>
      <c r="I184" s="169"/>
      <c r="J184" s="170">
        <f>D184+F184-H184</f>
        <v>6459380.93</v>
      </c>
      <c r="K184" s="171"/>
    </row>
    <row r="185" spans="1:11" ht="22.5">
      <c r="A185" s="37" t="s">
        <v>412</v>
      </c>
      <c r="B185" s="86" t="s">
        <v>162</v>
      </c>
      <c r="C185" s="36" t="s">
        <v>164</v>
      </c>
      <c r="D185" s="144">
        <v>61890.29</v>
      </c>
      <c r="E185" s="144"/>
      <c r="F185" s="144"/>
      <c r="G185" s="144"/>
      <c r="H185" s="144"/>
      <c r="I185" s="144"/>
      <c r="J185" s="147">
        <f>D185+F185-H185</f>
        <v>61890.29</v>
      </c>
      <c r="K185" s="148"/>
    </row>
    <row r="186" spans="1:11" ht="12.75" customHeight="1">
      <c r="A186" s="68" t="s">
        <v>165</v>
      </c>
      <c r="B186" s="86" t="s">
        <v>162</v>
      </c>
      <c r="C186" s="36" t="s">
        <v>166</v>
      </c>
      <c r="D186" s="144">
        <v>6397490.64</v>
      </c>
      <c r="E186" s="144"/>
      <c r="F186" s="144"/>
      <c r="G186" s="144"/>
      <c r="H186" s="144"/>
      <c r="I186" s="144"/>
      <c r="J186" s="147">
        <f>D186+F186-H186</f>
        <v>6397490.64</v>
      </c>
      <c r="K186" s="148"/>
    </row>
    <row r="187" spans="1:13" ht="12.75" customHeight="1">
      <c r="A187" s="127"/>
      <c r="B187" s="124"/>
      <c r="C187" s="125"/>
      <c r="D187" s="166"/>
      <c r="E187" s="166"/>
      <c r="F187" s="166"/>
      <c r="G187" s="166"/>
      <c r="H187" s="166"/>
      <c r="I187" s="166"/>
      <c r="J187" s="180">
        <f>D187+F187-H187</f>
        <v>0</v>
      </c>
      <c r="K187" s="181"/>
      <c r="L187" s="126"/>
      <c r="M187" s="126"/>
    </row>
    <row r="188" spans="1:11" ht="12.75" customHeight="1" hidden="1">
      <c r="A188" s="101"/>
      <c r="B188" s="103"/>
      <c r="C188" s="104"/>
      <c r="D188" s="183"/>
      <c r="E188" s="183"/>
      <c r="F188" s="183"/>
      <c r="G188" s="183"/>
      <c r="H188" s="183"/>
      <c r="I188" s="183"/>
      <c r="J188" s="147"/>
      <c r="K188" s="148"/>
    </row>
    <row r="189" spans="1:11" ht="32.25">
      <c r="A189" s="63" t="s">
        <v>413</v>
      </c>
      <c r="B189" s="38" t="s">
        <v>167</v>
      </c>
      <c r="C189" s="36" t="s">
        <v>168</v>
      </c>
      <c r="D189" s="144"/>
      <c r="E189" s="144"/>
      <c r="F189" s="144"/>
      <c r="G189" s="144"/>
      <c r="H189" s="144"/>
      <c r="I189" s="144"/>
      <c r="J189" s="147">
        <f aca="true" t="shared" si="14" ref="J189:J205">D189+F189-H189</f>
        <v>0</v>
      </c>
      <c r="K189" s="148"/>
    </row>
    <row r="190" spans="1:11" ht="22.5">
      <c r="A190" s="37" t="s">
        <v>407</v>
      </c>
      <c r="B190" s="86" t="s">
        <v>167</v>
      </c>
      <c r="C190" s="36" t="s">
        <v>169</v>
      </c>
      <c r="D190" s="146"/>
      <c r="E190" s="146"/>
      <c r="F190" s="146"/>
      <c r="G190" s="146"/>
      <c r="H190" s="146"/>
      <c r="I190" s="146"/>
      <c r="J190" s="147">
        <f t="shared" si="14"/>
        <v>0</v>
      </c>
      <c r="K190" s="148"/>
    </row>
    <row r="191" spans="1:11" ht="22.5">
      <c r="A191" s="80" t="s">
        <v>408</v>
      </c>
      <c r="B191" s="86" t="s">
        <v>167</v>
      </c>
      <c r="C191" s="36" t="s">
        <v>170</v>
      </c>
      <c r="D191" s="144"/>
      <c r="E191" s="144"/>
      <c r="F191" s="144"/>
      <c r="G191" s="144"/>
      <c r="H191" s="144"/>
      <c r="I191" s="144"/>
      <c r="J191" s="147">
        <f t="shared" si="14"/>
        <v>0</v>
      </c>
      <c r="K191" s="148"/>
    </row>
    <row r="192" spans="1:11" ht="11.25">
      <c r="A192" s="68" t="s">
        <v>156</v>
      </c>
      <c r="B192" s="86" t="s">
        <v>167</v>
      </c>
      <c r="C192" s="36" t="s">
        <v>171</v>
      </c>
      <c r="D192" s="144"/>
      <c r="E192" s="144"/>
      <c r="F192" s="144"/>
      <c r="G192" s="144"/>
      <c r="H192" s="144"/>
      <c r="I192" s="144"/>
      <c r="J192" s="147">
        <f t="shared" si="14"/>
        <v>0</v>
      </c>
      <c r="K192" s="148"/>
    </row>
    <row r="193" spans="1:11" ht="22.5">
      <c r="A193" s="83" t="s">
        <v>408</v>
      </c>
      <c r="B193" s="86" t="s">
        <v>167</v>
      </c>
      <c r="C193" s="36" t="s">
        <v>172</v>
      </c>
      <c r="D193" s="144"/>
      <c r="E193" s="144"/>
      <c r="F193" s="144"/>
      <c r="G193" s="144"/>
      <c r="H193" s="144"/>
      <c r="I193" s="144"/>
      <c r="J193" s="147">
        <f t="shared" si="14"/>
        <v>0</v>
      </c>
      <c r="K193" s="148"/>
    </row>
    <row r="194" spans="1:11" ht="21.75">
      <c r="A194" s="63" t="s">
        <v>173</v>
      </c>
      <c r="B194" s="38" t="s">
        <v>174</v>
      </c>
      <c r="C194" s="36" t="s">
        <v>175</v>
      </c>
      <c r="D194" s="144"/>
      <c r="E194" s="144"/>
      <c r="F194" s="144"/>
      <c r="G194" s="144"/>
      <c r="H194" s="144"/>
      <c r="I194" s="144"/>
      <c r="J194" s="147">
        <f t="shared" si="14"/>
        <v>0</v>
      </c>
      <c r="K194" s="148"/>
    </row>
    <row r="195" spans="1:11" ht="32.25">
      <c r="A195" s="63" t="s">
        <v>414</v>
      </c>
      <c r="B195" s="38" t="s">
        <v>176</v>
      </c>
      <c r="C195" s="36" t="s">
        <v>177</v>
      </c>
      <c r="D195" s="144"/>
      <c r="E195" s="144"/>
      <c r="F195" s="144"/>
      <c r="G195" s="144"/>
      <c r="H195" s="144"/>
      <c r="I195" s="144"/>
      <c r="J195" s="147">
        <f t="shared" si="14"/>
        <v>0</v>
      </c>
      <c r="K195" s="148"/>
    </row>
    <row r="196" spans="1:11" ht="22.5">
      <c r="A196" s="37" t="s">
        <v>407</v>
      </c>
      <c r="B196" s="86" t="s">
        <v>176</v>
      </c>
      <c r="C196" s="36" t="s">
        <v>178</v>
      </c>
      <c r="D196" s="146"/>
      <c r="E196" s="146"/>
      <c r="F196" s="146"/>
      <c r="G196" s="146"/>
      <c r="H196" s="146"/>
      <c r="I196" s="146"/>
      <c r="J196" s="147">
        <f t="shared" si="14"/>
        <v>0</v>
      </c>
      <c r="K196" s="148"/>
    </row>
    <row r="197" spans="1:11" ht="22.5">
      <c r="A197" s="80" t="s">
        <v>415</v>
      </c>
      <c r="B197" s="86" t="s">
        <v>176</v>
      </c>
      <c r="C197" s="36" t="s">
        <v>179</v>
      </c>
      <c r="D197" s="144"/>
      <c r="E197" s="144"/>
      <c r="F197" s="144"/>
      <c r="G197" s="144"/>
      <c r="H197" s="144"/>
      <c r="I197" s="144"/>
      <c r="J197" s="147">
        <f t="shared" si="14"/>
        <v>0</v>
      </c>
      <c r="K197" s="148"/>
    </row>
    <row r="198" spans="1:11" ht="11.25">
      <c r="A198" s="106" t="s">
        <v>158</v>
      </c>
      <c r="B198" s="86" t="s">
        <v>176</v>
      </c>
      <c r="C198" s="36" t="s">
        <v>180</v>
      </c>
      <c r="D198" s="144"/>
      <c r="E198" s="144"/>
      <c r="F198" s="144"/>
      <c r="G198" s="144"/>
      <c r="H198" s="144"/>
      <c r="I198" s="144"/>
      <c r="J198" s="147">
        <f t="shared" si="14"/>
        <v>0</v>
      </c>
      <c r="K198" s="148"/>
    </row>
    <row r="199" spans="1:11" ht="13.5" customHeight="1">
      <c r="A199" s="98" t="s">
        <v>181</v>
      </c>
      <c r="B199" s="86" t="s">
        <v>176</v>
      </c>
      <c r="C199" s="36" t="s">
        <v>182</v>
      </c>
      <c r="D199" s="146"/>
      <c r="E199" s="146"/>
      <c r="F199" s="146"/>
      <c r="G199" s="146"/>
      <c r="H199" s="146"/>
      <c r="I199" s="146"/>
      <c r="J199" s="147">
        <f t="shared" si="14"/>
        <v>0</v>
      </c>
      <c r="K199" s="148"/>
    </row>
    <row r="200" spans="1:15" ht="22.5">
      <c r="A200" s="80" t="s">
        <v>408</v>
      </c>
      <c r="B200" s="86" t="s">
        <v>176</v>
      </c>
      <c r="C200" s="36" t="s">
        <v>183</v>
      </c>
      <c r="D200" s="144"/>
      <c r="E200" s="144"/>
      <c r="F200" s="144"/>
      <c r="G200" s="144"/>
      <c r="H200" s="144"/>
      <c r="I200" s="144"/>
      <c r="J200" s="147">
        <f t="shared" si="14"/>
        <v>0</v>
      </c>
      <c r="K200" s="148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44"/>
      <c r="E201" s="144"/>
      <c r="F201" s="144"/>
      <c r="G201" s="144"/>
      <c r="H201" s="144"/>
      <c r="I201" s="144"/>
      <c r="J201" s="147">
        <f t="shared" si="14"/>
        <v>0</v>
      </c>
      <c r="K201" s="148"/>
      <c r="L201" s="15"/>
      <c r="M201" s="15" t="s">
        <v>248</v>
      </c>
      <c r="N201" s="15"/>
      <c r="O201" s="15" t="s">
        <v>250</v>
      </c>
    </row>
    <row r="202" spans="1:11" ht="22.5">
      <c r="A202" s="83" t="s">
        <v>408</v>
      </c>
      <c r="B202" s="86" t="s">
        <v>176</v>
      </c>
      <c r="C202" s="36" t="s">
        <v>185</v>
      </c>
      <c r="D202" s="144"/>
      <c r="E202" s="144"/>
      <c r="F202" s="144"/>
      <c r="G202" s="144"/>
      <c r="H202" s="144"/>
      <c r="I202" s="144"/>
      <c r="J202" s="147">
        <f t="shared" si="14"/>
        <v>0</v>
      </c>
      <c r="K202" s="148"/>
    </row>
    <row r="203" spans="1:11" ht="11.25">
      <c r="A203" s="37" t="s">
        <v>416</v>
      </c>
      <c r="B203" s="86" t="s">
        <v>176</v>
      </c>
      <c r="C203" s="36" t="s">
        <v>418</v>
      </c>
      <c r="D203" s="144"/>
      <c r="E203" s="144"/>
      <c r="F203" s="144"/>
      <c r="G203" s="144"/>
      <c r="H203" s="144"/>
      <c r="I203" s="144"/>
      <c r="J203" s="147">
        <f t="shared" si="14"/>
        <v>0</v>
      </c>
      <c r="K203" s="148"/>
    </row>
    <row r="204" spans="1:11" ht="11.25">
      <c r="A204" s="37" t="s">
        <v>417</v>
      </c>
      <c r="B204" s="86" t="s">
        <v>176</v>
      </c>
      <c r="C204" s="36" t="s">
        <v>419</v>
      </c>
      <c r="D204" s="144"/>
      <c r="E204" s="144"/>
      <c r="F204" s="144"/>
      <c r="G204" s="144"/>
      <c r="H204" s="144"/>
      <c r="I204" s="144"/>
      <c r="J204" s="147">
        <f t="shared" si="14"/>
        <v>0</v>
      </c>
      <c r="K204" s="148"/>
    </row>
    <row r="205" spans="1:13" ht="11.25">
      <c r="A205" s="127"/>
      <c r="B205" s="124"/>
      <c r="C205" s="125"/>
      <c r="D205" s="166"/>
      <c r="E205" s="166"/>
      <c r="F205" s="166"/>
      <c r="G205" s="166"/>
      <c r="H205" s="166"/>
      <c r="I205" s="166"/>
      <c r="J205" s="180">
        <f t="shared" si="14"/>
        <v>0</v>
      </c>
      <c r="K205" s="181"/>
      <c r="L205" s="126"/>
      <c r="M205" s="126"/>
    </row>
    <row r="206" spans="1:11" ht="0.75" customHeight="1" thickBot="1">
      <c r="A206" s="101"/>
      <c r="B206" s="105"/>
      <c r="C206" s="82"/>
      <c r="D206" s="174"/>
      <c r="E206" s="174"/>
      <c r="F206" s="174"/>
      <c r="G206" s="174"/>
      <c r="H206" s="174"/>
      <c r="I206" s="174"/>
      <c r="J206" s="172"/>
      <c r="K206" s="173"/>
    </row>
    <row r="207" spans="1:11" ht="11.2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1" ht="16.5" customHeight="1">
      <c r="A208" s="159" t="s">
        <v>436</v>
      </c>
      <c r="B208" s="158"/>
      <c r="C208" s="158" t="s">
        <v>199</v>
      </c>
      <c r="D208" s="158" t="s">
        <v>223</v>
      </c>
      <c r="E208" s="158"/>
      <c r="F208" s="158" t="s">
        <v>216</v>
      </c>
      <c r="G208" s="158"/>
      <c r="H208" s="158" t="s">
        <v>220</v>
      </c>
      <c r="I208" s="158"/>
      <c r="J208" s="158" t="s">
        <v>224</v>
      </c>
      <c r="K208" s="175"/>
    </row>
    <row r="209" spans="1:11" ht="16.5" customHeight="1">
      <c r="A209" s="81" t="s">
        <v>3</v>
      </c>
      <c r="B209" s="19" t="s">
        <v>4</v>
      </c>
      <c r="C209" s="158"/>
      <c r="D209" s="158"/>
      <c r="E209" s="158"/>
      <c r="F209" s="158"/>
      <c r="G209" s="158"/>
      <c r="H209" s="158"/>
      <c r="I209" s="158"/>
      <c r="J209" s="158"/>
      <c r="K209" s="175"/>
    </row>
    <row r="210" spans="1:11" ht="12.75" customHeight="1" thickBot="1">
      <c r="A210" s="21">
        <v>1</v>
      </c>
      <c r="B210" s="22" t="s">
        <v>5</v>
      </c>
      <c r="C210" s="23">
        <v>3</v>
      </c>
      <c r="D210" s="176">
        <v>4</v>
      </c>
      <c r="E210" s="177"/>
      <c r="F210" s="176">
        <v>5</v>
      </c>
      <c r="G210" s="177"/>
      <c r="H210" s="176">
        <v>6</v>
      </c>
      <c r="I210" s="177"/>
      <c r="J210" s="176">
        <v>7</v>
      </c>
      <c r="K210" s="178"/>
    </row>
    <row r="211" spans="1:11" ht="32.25">
      <c r="A211" s="63" t="s">
        <v>420</v>
      </c>
      <c r="B211" s="56" t="s">
        <v>186</v>
      </c>
      <c r="C211" s="67" t="s">
        <v>187</v>
      </c>
      <c r="D211" s="179">
        <v>769949.34</v>
      </c>
      <c r="E211" s="179"/>
      <c r="F211" s="179">
        <v>2512.25</v>
      </c>
      <c r="G211" s="179"/>
      <c r="H211" s="179">
        <v>78295.12</v>
      </c>
      <c r="I211" s="179"/>
      <c r="J211" s="170">
        <f aca="true" t="shared" si="15" ref="J211:J220">D211+F211-H211</f>
        <v>694166.47</v>
      </c>
      <c r="K211" s="171"/>
    </row>
    <row r="212" spans="1:11" ht="22.5">
      <c r="A212" s="37" t="s">
        <v>407</v>
      </c>
      <c r="B212" s="86" t="s">
        <v>186</v>
      </c>
      <c r="C212" s="36" t="s">
        <v>188</v>
      </c>
      <c r="D212" s="146">
        <v>769949.34</v>
      </c>
      <c r="E212" s="146"/>
      <c r="F212" s="146">
        <v>2512.25</v>
      </c>
      <c r="G212" s="146"/>
      <c r="H212" s="146">
        <v>78295.12</v>
      </c>
      <c r="I212" s="146"/>
      <c r="J212" s="147">
        <f t="shared" si="15"/>
        <v>694166.47</v>
      </c>
      <c r="K212" s="148"/>
    </row>
    <row r="213" spans="1:11" ht="22.5">
      <c r="A213" s="80" t="s">
        <v>415</v>
      </c>
      <c r="B213" s="86" t="s">
        <v>186</v>
      </c>
      <c r="C213" s="36" t="s">
        <v>189</v>
      </c>
      <c r="D213" s="144">
        <v>769949.34</v>
      </c>
      <c r="E213" s="144"/>
      <c r="F213" s="144">
        <v>2512.25</v>
      </c>
      <c r="G213" s="144"/>
      <c r="H213" s="144">
        <v>78295.12</v>
      </c>
      <c r="I213" s="144"/>
      <c r="J213" s="147">
        <f t="shared" si="15"/>
        <v>694166.47</v>
      </c>
      <c r="K213" s="148"/>
    </row>
    <row r="214" spans="1:11" ht="11.25">
      <c r="A214" s="106" t="s">
        <v>158</v>
      </c>
      <c r="B214" s="86" t="s">
        <v>186</v>
      </c>
      <c r="C214" s="36" t="s">
        <v>190</v>
      </c>
      <c r="D214" s="144"/>
      <c r="E214" s="144"/>
      <c r="F214" s="144"/>
      <c r="G214" s="144"/>
      <c r="H214" s="144"/>
      <c r="I214" s="144"/>
      <c r="J214" s="147">
        <f t="shared" si="15"/>
        <v>0</v>
      </c>
      <c r="K214" s="148"/>
    </row>
    <row r="215" spans="1:11" ht="12.75" customHeight="1">
      <c r="A215" s="98" t="s">
        <v>181</v>
      </c>
      <c r="B215" s="86" t="s">
        <v>186</v>
      </c>
      <c r="C215" s="36" t="s">
        <v>191</v>
      </c>
      <c r="D215" s="146"/>
      <c r="E215" s="146"/>
      <c r="F215" s="146"/>
      <c r="G215" s="146"/>
      <c r="H215" s="146"/>
      <c r="I215" s="146"/>
      <c r="J215" s="147">
        <f t="shared" si="15"/>
        <v>0</v>
      </c>
      <c r="K215" s="148"/>
    </row>
    <row r="216" spans="1:11" ht="22.5">
      <c r="A216" s="80" t="s">
        <v>408</v>
      </c>
      <c r="B216" s="86" t="s">
        <v>186</v>
      </c>
      <c r="C216" s="36" t="s">
        <v>192</v>
      </c>
      <c r="D216" s="144"/>
      <c r="E216" s="144"/>
      <c r="F216" s="144"/>
      <c r="G216" s="144"/>
      <c r="H216" s="144"/>
      <c r="I216" s="144"/>
      <c r="J216" s="147">
        <f t="shared" si="15"/>
        <v>0</v>
      </c>
      <c r="K216" s="148"/>
    </row>
    <row r="217" spans="1:11" ht="12.75" customHeight="1">
      <c r="A217" s="68" t="s">
        <v>156</v>
      </c>
      <c r="B217" s="86" t="s">
        <v>186</v>
      </c>
      <c r="C217" s="36" t="s">
        <v>193</v>
      </c>
      <c r="D217" s="144"/>
      <c r="E217" s="144"/>
      <c r="F217" s="144"/>
      <c r="G217" s="144"/>
      <c r="H217" s="144"/>
      <c r="I217" s="144"/>
      <c r="J217" s="147">
        <f t="shared" si="15"/>
        <v>0</v>
      </c>
      <c r="K217" s="148"/>
    </row>
    <row r="218" spans="1:11" ht="22.5">
      <c r="A218" s="83" t="s">
        <v>408</v>
      </c>
      <c r="B218" s="86" t="s">
        <v>186</v>
      </c>
      <c r="C218" s="36" t="s">
        <v>194</v>
      </c>
      <c r="D218" s="144"/>
      <c r="E218" s="144"/>
      <c r="F218" s="144"/>
      <c r="G218" s="144"/>
      <c r="H218" s="144"/>
      <c r="I218" s="144"/>
      <c r="J218" s="147">
        <f t="shared" si="15"/>
        <v>0</v>
      </c>
      <c r="K218" s="148"/>
    </row>
    <row r="219" spans="1:11" ht="11.25">
      <c r="A219" s="37" t="s">
        <v>416</v>
      </c>
      <c r="B219" s="86" t="s">
        <v>186</v>
      </c>
      <c r="C219" s="36" t="s">
        <v>462</v>
      </c>
      <c r="D219" s="144"/>
      <c r="E219" s="144"/>
      <c r="F219" s="144"/>
      <c r="G219" s="144"/>
      <c r="H219" s="144"/>
      <c r="I219" s="144"/>
      <c r="J219" s="147">
        <f t="shared" si="15"/>
        <v>0</v>
      </c>
      <c r="K219" s="148"/>
    </row>
    <row r="220" spans="1:13" ht="11.25">
      <c r="A220" s="127"/>
      <c r="B220" s="124"/>
      <c r="C220" s="125"/>
      <c r="D220" s="166"/>
      <c r="E220" s="166"/>
      <c r="F220" s="166"/>
      <c r="G220" s="166"/>
      <c r="H220" s="166"/>
      <c r="I220" s="166"/>
      <c r="J220" s="180">
        <f t="shared" si="15"/>
        <v>0</v>
      </c>
      <c r="K220" s="181"/>
      <c r="L220" s="126"/>
      <c r="M220" s="126"/>
    </row>
    <row r="221" spans="1:11" ht="11.25" hidden="1">
      <c r="A221" s="101"/>
      <c r="B221" s="103"/>
      <c r="C221" s="104"/>
      <c r="D221" s="183"/>
      <c r="E221" s="183"/>
      <c r="F221" s="183"/>
      <c r="G221" s="183"/>
      <c r="H221" s="183"/>
      <c r="I221" s="183"/>
      <c r="J221" s="147"/>
      <c r="K221" s="148"/>
    </row>
    <row r="222" spans="1:11" ht="21.75">
      <c r="A222" s="63" t="s">
        <v>422</v>
      </c>
      <c r="B222" s="38" t="s">
        <v>195</v>
      </c>
      <c r="C222" s="36" t="s">
        <v>196</v>
      </c>
      <c r="D222" s="144"/>
      <c r="E222" s="144"/>
      <c r="F222" s="144"/>
      <c r="G222" s="144"/>
      <c r="H222" s="144"/>
      <c r="I222" s="144"/>
      <c r="J222" s="147">
        <f aca="true" t="shared" si="16" ref="J222:J232">D222+F222-H222</f>
        <v>0</v>
      </c>
      <c r="K222" s="148"/>
    </row>
    <row r="223" spans="1:11" ht="33.75">
      <c r="A223" s="37" t="s">
        <v>423</v>
      </c>
      <c r="B223" s="86" t="s">
        <v>195</v>
      </c>
      <c r="C223" s="36" t="s">
        <v>424</v>
      </c>
      <c r="D223" s="146"/>
      <c r="E223" s="146"/>
      <c r="F223" s="146"/>
      <c r="G223" s="146"/>
      <c r="H223" s="146"/>
      <c r="I223" s="146"/>
      <c r="J223" s="147">
        <f t="shared" si="16"/>
        <v>0</v>
      </c>
      <c r="K223" s="148"/>
    </row>
    <row r="224" spans="1:11" ht="11.25">
      <c r="A224" s="83" t="s">
        <v>425</v>
      </c>
      <c r="B224" s="86" t="s">
        <v>195</v>
      </c>
      <c r="C224" s="36" t="s">
        <v>426</v>
      </c>
      <c r="D224" s="146"/>
      <c r="E224" s="146"/>
      <c r="F224" s="146"/>
      <c r="G224" s="146"/>
      <c r="H224" s="146"/>
      <c r="I224" s="146"/>
      <c r="J224" s="147">
        <f t="shared" si="16"/>
        <v>0</v>
      </c>
      <c r="K224" s="148"/>
    </row>
    <row r="225" spans="1:11" ht="22.5">
      <c r="A225" s="107" t="s">
        <v>415</v>
      </c>
      <c r="B225" s="86" t="s">
        <v>195</v>
      </c>
      <c r="C225" s="36" t="s">
        <v>427</v>
      </c>
      <c r="D225" s="144"/>
      <c r="E225" s="144"/>
      <c r="F225" s="144"/>
      <c r="G225" s="144"/>
      <c r="H225" s="144"/>
      <c r="I225" s="144"/>
      <c r="J225" s="147">
        <f t="shared" si="16"/>
        <v>0</v>
      </c>
      <c r="K225" s="148"/>
    </row>
    <row r="226" spans="1:11" ht="11.25">
      <c r="A226" s="108" t="s">
        <v>158</v>
      </c>
      <c r="B226" s="86" t="s">
        <v>195</v>
      </c>
      <c r="C226" s="36" t="s">
        <v>428</v>
      </c>
      <c r="D226" s="144"/>
      <c r="E226" s="144"/>
      <c r="F226" s="144"/>
      <c r="G226" s="144"/>
      <c r="H226" s="144"/>
      <c r="I226" s="144"/>
      <c r="J226" s="147">
        <f t="shared" si="16"/>
        <v>0</v>
      </c>
      <c r="K226" s="148"/>
    </row>
    <row r="227" spans="1:11" ht="12.75" customHeight="1">
      <c r="A227" s="106" t="s">
        <v>181</v>
      </c>
      <c r="B227" s="86" t="s">
        <v>195</v>
      </c>
      <c r="C227" s="36" t="s">
        <v>429</v>
      </c>
      <c r="D227" s="146"/>
      <c r="E227" s="146"/>
      <c r="F227" s="146"/>
      <c r="G227" s="146"/>
      <c r="H227" s="146"/>
      <c r="I227" s="146"/>
      <c r="J227" s="147">
        <f t="shared" si="16"/>
        <v>0</v>
      </c>
      <c r="K227" s="148"/>
    </row>
    <row r="228" spans="1:11" ht="33.75">
      <c r="A228" s="107" t="s">
        <v>408</v>
      </c>
      <c r="B228" s="86" t="s">
        <v>195</v>
      </c>
      <c r="C228" s="36" t="s">
        <v>430</v>
      </c>
      <c r="D228" s="144"/>
      <c r="E228" s="144"/>
      <c r="F228" s="144"/>
      <c r="G228" s="144"/>
      <c r="H228" s="144"/>
      <c r="I228" s="144"/>
      <c r="J228" s="147">
        <f t="shared" si="16"/>
        <v>0</v>
      </c>
      <c r="K228" s="148"/>
    </row>
    <row r="229" spans="1:11" ht="11.25">
      <c r="A229" s="84" t="s">
        <v>431</v>
      </c>
      <c r="B229" s="86" t="s">
        <v>195</v>
      </c>
      <c r="C229" s="36" t="s">
        <v>432</v>
      </c>
      <c r="D229" s="144"/>
      <c r="E229" s="144"/>
      <c r="F229" s="144"/>
      <c r="G229" s="144"/>
      <c r="H229" s="144"/>
      <c r="I229" s="144"/>
      <c r="J229" s="147">
        <f t="shared" si="16"/>
        <v>0</v>
      </c>
      <c r="K229" s="148"/>
    </row>
    <row r="230" spans="1:11" ht="33.75">
      <c r="A230" s="107" t="s">
        <v>408</v>
      </c>
      <c r="B230" s="86" t="s">
        <v>195</v>
      </c>
      <c r="C230" s="36" t="s">
        <v>433</v>
      </c>
      <c r="D230" s="144"/>
      <c r="E230" s="144"/>
      <c r="F230" s="144"/>
      <c r="G230" s="144"/>
      <c r="H230" s="144"/>
      <c r="I230" s="144"/>
      <c r="J230" s="147">
        <f t="shared" si="16"/>
        <v>0</v>
      </c>
      <c r="K230" s="148"/>
    </row>
    <row r="231" spans="1:11" ht="11.25">
      <c r="A231" s="84" t="s">
        <v>416</v>
      </c>
      <c r="B231" s="86" t="s">
        <v>195</v>
      </c>
      <c r="C231" s="36" t="s">
        <v>434</v>
      </c>
      <c r="D231" s="144"/>
      <c r="E231" s="144"/>
      <c r="F231" s="144"/>
      <c r="G231" s="144"/>
      <c r="H231" s="144"/>
      <c r="I231" s="144"/>
      <c r="J231" s="147">
        <f t="shared" si="16"/>
        <v>0</v>
      </c>
      <c r="K231" s="148"/>
    </row>
    <row r="232" spans="1:13" ht="11.25">
      <c r="A232" s="123"/>
      <c r="B232" s="124"/>
      <c r="C232" s="125"/>
      <c r="D232" s="166"/>
      <c r="E232" s="166"/>
      <c r="F232" s="166"/>
      <c r="G232" s="166"/>
      <c r="H232" s="166"/>
      <c r="I232" s="166"/>
      <c r="J232" s="180">
        <f t="shared" si="16"/>
        <v>0</v>
      </c>
      <c r="K232" s="181"/>
      <c r="L232" s="126"/>
      <c r="M232" s="126"/>
    </row>
    <row r="233" spans="1:11" ht="0.75" customHeight="1" thickBot="1">
      <c r="A233" s="101"/>
      <c r="B233" s="105"/>
      <c r="C233" s="82"/>
      <c r="D233" s="174"/>
      <c r="E233" s="174"/>
      <c r="F233" s="174"/>
      <c r="G233" s="174"/>
      <c r="H233" s="174"/>
      <c r="I233" s="174"/>
      <c r="J233" s="172"/>
      <c r="K233" s="173"/>
    </row>
    <row r="234" spans="1:11" ht="11.25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1" ht="16.5" customHeight="1">
      <c r="A235" s="159" t="s">
        <v>436</v>
      </c>
      <c r="B235" s="158"/>
      <c r="C235" s="158" t="s">
        <v>199</v>
      </c>
      <c r="D235" s="158" t="s">
        <v>223</v>
      </c>
      <c r="E235" s="158"/>
      <c r="F235" s="158" t="s">
        <v>216</v>
      </c>
      <c r="G235" s="158"/>
      <c r="H235" s="158" t="s">
        <v>220</v>
      </c>
      <c r="I235" s="158"/>
      <c r="J235" s="158" t="s">
        <v>224</v>
      </c>
      <c r="K235" s="175"/>
    </row>
    <row r="236" spans="1:11" ht="16.5" customHeight="1">
      <c r="A236" s="81" t="s">
        <v>3</v>
      </c>
      <c r="B236" s="19" t="s">
        <v>4</v>
      </c>
      <c r="C236" s="158"/>
      <c r="D236" s="158"/>
      <c r="E236" s="158"/>
      <c r="F236" s="158"/>
      <c r="G236" s="158"/>
      <c r="H236" s="158"/>
      <c r="I236" s="158"/>
      <c r="J236" s="158"/>
      <c r="K236" s="175"/>
    </row>
    <row r="237" spans="1:11" ht="12.75" customHeight="1" thickBot="1">
      <c r="A237" s="21">
        <v>1</v>
      </c>
      <c r="B237" s="22" t="s">
        <v>5</v>
      </c>
      <c r="C237" s="23">
        <v>3</v>
      </c>
      <c r="D237" s="176">
        <v>4</v>
      </c>
      <c r="E237" s="177"/>
      <c r="F237" s="176">
        <v>5</v>
      </c>
      <c r="G237" s="177"/>
      <c r="H237" s="176">
        <v>6</v>
      </c>
      <c r="I237" s="177"/>
      <c r="J237" s="176">
        <v>7</v>
      </c>
      <c r="K237" s="178"/>
    </row>
    <row r="238" spans="1:11" ht="22.5">
      <c r="A238" s="37" t="s">
        <v>437</v>
      </c>
      <c r="B238" s="109" t="s">
        <v>195</v>
      </c>
      <c r="C238" s="67" t="s">
        <v>438</v>
      </c>
      <c r="D238" s="169"/>
      <c r="E238" s="169"/>
      <c r="F238" s="169"/>
      <c r="G238" s="169"/>
      <c r="H238" s="169"/>
      <c r="I238" s="169"/>
      <c r="J238" s="170">
        <f aca="true" t="shared" si="17" ref="J238:J247">D238+F238-H238</f>
        <v>0</v>
      </c>
      <c r="K238" s="171"/>
    </row>
    <row r="239" spans="1:11" ht="11.25">
      <c r="A239" s="80" t="s">
        <v>425</v>
      </c>
      <c r="B239" s="86" t="s">
        <v>195</v>
      </c>
      <c r="C239" s="36" t="s">
        <v>439</v>
      </c>
      <c r="D239" s="144"/>
      <c r="E239" s="144"/>
      <c r="F239" s="144"/>
      <c r="G239" s="144"/>
      <c r="H239" s="144"/>
      <c r="I239" s="144"/>
      <c r="J239" s="147">
        <f t="shared" si="17"/>
        <v>0</v>
      </c>
      <c r="K239" s="148"/>
    </row>
    <row r="240" spans="1:11" ht="22.5">
      <c r="A240" s="107" t="s">
        <v>415</v>
      </c>
      <c r="B240" s="86" t="s">
        <v>195</v>
      </c>
      <c r="C240" s="36" t="s">
        <v>440</v>
      </c>
      <c r="D240" s="144"/>
      <c r="E240" s="144"/>
      <c r="F240" s="144"/>
      <c r="G240" s="144"/>
      <c r="H240" s="144"/>
      <c r="I240" s="144"/>
      <c r="J240" s="147">
        <f t="shared" si="17"/>
        <v>0</v>
      </c>
      <c r="K240" s="148"/>
    </row>
    <row r="241" spans="1:11" ht="11.25">
      <c r="A241" s="108" t="s">
        <v>158</v>
      </c>
      <c r="B241" s="86" t="s">
        <v>195</v>
      </c>
      <c r="C241" s="36" t="s">
        <v>441</v>
      </c>
      <c r="D241" s="146"/>
      <c r="E241" s="146"/>
      <c r="F241" s="146"/>
      <c r="G241" s="146"/>
      <c r="H241" s="146"/>
      <c r="I241" s="146"/>
      <c r="J241" s="147">
        <f t="shared" si="17"/>
        <v>0</v>
      </c>
      <c r="K241" s="148"/>
    </row>
    <row r="242" spans="1:11" ht="11.25">
      <c r="A242" s="80" t="s">
        <v>442</v>
      </c>
      <c r="B242" s="86" t="s">
        <v>195</v>
      </c>
      <c r="C242" s="36" t="s">
        <v>443</v>
      </c>
      <c r="D242" s="144"/>
      <c r="E242" s="144"/>
      <c r="F242" s="144"/>
      <c r="G242" s="144"/>
      <c r="H242" s="144"/>
      <c r="I242" s="144"/>
      <c r="J242" s="147">
        <f t="shared" si="17"/>
        <v>0</v>
      </c>
      <c r="K242" s="148"/>
    </row>
    <row r="243" spans="1:11" ht="33.75">
      <c r="A243" s="107" t="s">
        <v>408</v>
      </c>
      <c r="B243" s="86" t="s">
        <v>195</v>
      </c>
      <c r="C243" s="36" t="s">
        <v>444</v>
      </c>
      <c r="D243" s="146"/>
      <c r="E243" s="146"/>
      <c r="F243" s="146"/>
      <c r="G243" s="146"/>
      <c r="H243" s="146"/>
      <c r="I243" s="146"/>
      <c r="J243" s="147">
        <f t="shared" si="17"/>
        <v>0</v>
      </c>
      <c r="K243" s="148"/>
    </row>
    <row r="244" spans="1:11" ht="11.25">
      <c r="A244" s="80" t="s">
        <v>431</v>
      </c>
      <c r="B244" s="86" t="s">
        <v>195</v>
      </c>
      <c r="C244" s="36" t="s">
        <v>445</v>
      </c>
      <c r="D244" s="144"/>
      <c r="E244" s="144"/>
      <c r="F244" s="144"/>
      <c r="G244" s="144"/>
      <c r="H244" s="144"/>
      <c r="I244" s="144"/>
      <c r="J244" s="147">
        <f t="shared" si="17"/>
        <v>0</v>
      </c>
      <c r="K244" s="148"/>
    </row>
    <row r="245" spans="1:11" ht="33.75">
      <c r="A245" s="107" t="s">
        <v>408</v>
      </c>
      <c r="B245" s="86" t="s">
        <v>195</v>
      </c>
      <c r="C245" s="36" t="s">
        <v>446</v>
      </c>
      <c r="D245" s="146"/>
      <c r="E245" s="146"/>
      <c r="F245" s="146"/>
      <c r="G245" s="146"/>
      <c r="H245" s="146"/>
      <c r="I245" s="146"/>
      <c r="J245" s="147">
        <f t="shared" si="17"/>
        <v>0</v>
      </c>
      <c r="K245" s="148"/>
    </row>
    <row r="246" spans="1:11" ht="11.25">
      <c r="A246" s="84" t="s">
        <v>416</v>
      </c>
      <c r="B246" s="86" t="s">
        <v>195</v>
      </c>
      <c r="C246" s="36" t="s">
        <v>447</v>
      </c>
      <c r="D246" s="144"/>
      <c r="E246" s="144"/>
      <c r="F246" s="144"/>
      <c r="G246" s="144"/>
      <c r="H246" s="144"/>
      <c r="I246" s="144"/>
      <c r="J246" s="147">
        <f t="shared" si="17"/>
        <v>0</v>
      </c>
      <c r="K246" s="148"/>
    </row>
    <row r="247" spans="1:13" ht="11.25">
      <c r="A247" s="123"/>
      <c r="B247" s="124"/>
      <c r="C247" s="125"/>
      <c r="D247" s="166"/>
      <c r="E247" s="166"/>
      <c r="F247" s="166"/>
      <c r="G247" s="166"/>
      <c r="H247" s="166"/>
      <c r="I247" s="166"/>
      <c r="J247" s="180">
        <f t="shared" si="17"/>
        <v>0</v>
      </c>
      <c r="K247" s="181"/>
      <c r="L247" s="126"/>
      <c r="M247" s="126"/>
    </row>
    <row r="248" spans="1:11" ht="11.25" hidden="1">
      <c r="A248" s="101"/>
      <c r="B248" s="103"/>
      <c r="C248" s="104"/>
      <c r="D248" s="183"/>
      <c r="E248" s="183"/>
      <c r="F248" s="183"/>
      <c r="G248" s="183"/>
      <c r="H248" s="183"/>
      <c r="I248" s="183"/>
      <c r="J248" s="147"/>
      <c r="K248" s="148"/>
    </row>
    <row r="249" spans="1:11" ht="33" thickBot="1">
      <c r="A249" s="71" t="s">
        <v>215</v>
      </c>
      <c r="B249" s="42" t="s">
        <v>214</v>
      </c>
      <c r="C249" s="72" t="s">
        <v>448</v>
      </c>
      <c r="D249" s="168"/>
      <c r="E249" s="168"/>
      <c r="F249" s="168"/>
      <c r="G249" s="168"/>
      <c r="H249" s="168"/>
      <c r="I249" s="168"/>
      <c r="J249" s="172">
        <f>D249+F249-H249</f>
        <v>0</v>
      </c>
      <c r="K249" s="173"/>
    </row>
    <row r="251" ht="12" thickBot="1"/>
    <row r="252" spans="2:7" ht="48" customHeight="1" thickBot="1" thickTop="1">
      <c r="B252" s="149"/>
      <c r="C252" s="150"/>
      <c r="D252" s="150"/>
      <c r="E252" s="151" t="s">
        <v>461</v>
      </c>
      <c r="F252" s="151"/>
      <c r="G252" s="152"/>
    </row>
    <row r="253" spans="2:7" ht="3.75" customHeight="1" thickBot="1" thickTop="1">
      <c r="B253" s="138"/>
      <c r="C253" s="138"/>
      <c r="D253" s="138"/>
      <c r="E253" s="139"/>
      <c r="F253" s="139"/>
      <c r="G253" s="139"/>
    </row>
    <row r="254" spans="2:7" ht="12" thickTop="1">
      <c r="B254" s="140" t="s">
        <v>452</v>
      </c>
      <c r="C254" s="141"/>
      <c r="D254" s="141"/>
      <c r="E254" s="142" t="s">
        <v>472</v>
      </c>
      <c r="F254" s="142"/>
      <c r="G254" s="143"/>
    </row>
    <row r="255" spans="2:7" ht="11.25">
      <c r="B255" s="128" t="s">
        <v>453</v>
      </c>
      <c r="C255" s="129"/>
      <c r="D255" s="129"/>
      <c r="E255" s="130">
        <v>43858</v>
      </c>
      <c r="F255" s="130"/>
      <c r="G255" s="131"/>
    </row>
    <row r="256" spans="2:7" ht="11.25">
      <c r="B256" s="128" t="s">
        <v>454</v>
      </c>
      <c r="C256" s="129"/>
      <c r="D256" s="129"/>
      <c r="E256" s="132" t="s">
        <v>473</v>
      </c>
      <c r="F256" s="132"/>
      <c r="G256" s="133"/>
    </row>
    <row r="257" spans="2:7" ht="11.25">
      <c r="B257" s="128" t="s">
        <v>455</v>
      </c>
      <c r="C257" s="129"/>
      <c r="D257" s="129"/>
      <c r="E257" s="132" t="s">
        <v>474</v>
      </c>
      <c r="F257" s="132"/>
      <c r="G257" s="133"/>
    </row>
    <row r="258" spans="2:7" ht="11.25">
      <c r="B258" s="128" t="s">
        <v>456</v>
      </c>
      <c r="C258" s="129"/>
      <c r="D258" s="129"/>
      <c r="E258" s="132" t="s">
        <v>463</v>
      </c>
      <c r="F258" s="132"/>
      <c r="G258" s="133"/>
    </row>
    <row r="259" spans="2:7" ht="11.25">
      <c r="B259" s="128" t="s">
        <v>457</v>
      </c>
      <c r="C259" s="129"/>
      <c r="D259" s="129"/>
      <c r="E259" s="130">
        <v>43705</v>
      </c>
      <c r="F259" s="130"/>
      <c r="G259" s="131"/>
    </row>
    <row r="260" spans="2:7" ht="11.25">
      <c r="B260" s="128" t="s">
        <v>458</v>
      </c>
      <c r="C260" s="129"/>
      <c r="D260" s="129"/>
      <c r="E260" s="130">
        <v>44163</v>
      </c>
      <c r="F260" s="130"/>
      <c r="G260" s="131"/>
    </row>
    <row r="261" spans="2:7" ht="11.25">
      <c r="B261" s="128" t="s">
        <v>459</v>
      </c>
      <c r="C261" s="129"/>
      <c r="D261" s="129"/>
      <c r="E261" s="132" t="s">
        <v>475</v>
      </c>
      <c r="F261" s="132"/>
      <c r="G261" s="133"/>
    </row>
    <row r="262" spans="2:7" ht="13.5" customHeight="1" thickBot="1">
      <c r="B262" s="134" t="s">
        <v>460</v>
      </c>
      <c r="C262" s="135"/>
      <c r="D262" s="135"/>
      <c r="E262" s="136"/>
      <c r="F262" s="136"/>
      <c r="G262" s="137"/>
    </row>
    <row r="263" spans="2:7" ht="12.75" thickBot="1" thickTop="1">
      <c r="B263" s="138"/>
      <c r="C263" s="138"/>
      <c r="D263" s="138"/>
      <c r="E263" s="139"/>
      <c r="F263" s="139"/>
      <c r="G263" s="139"/>
    </row>
    <row r="264" spans="2:7" ht="12" thickTop="1">
      <c r="B264" s="140" t="s">
        <v>452</v>
      </c>
      <c r="C264" s="141"/>
      <c r="D264" s="141"/>
      <c r="E264" s="142" t="s">
        <v>476</v>
      </c>
      <c r="F264" s="142"/>
      <c r="G264" s="143"/>
    </row>
    <row r="265" spans="2:7" ht="11.25">
      <c r="B265" s="128" t="s">
        <v>453</v>
      </c>
      <c r="C265" s="129"/>
      <c r="D265" s="129"/>
      <c r="E265" s="130">
        <v>43858</v>
      </c>
      <c r="F265" s="130"/>
      <c r="G265" s="131"/>
    </row>
    <row r="266" spans="2:7" ht="11.25">
      <c r="B266" s="128" t="s">
        <v>454</v>
      </c>
      <c r="C266" s="129"/>
      <c r="D266" s="129"/>
      <c r="E266" s="132" t="s">
        <v>478</v>
      </c>
      <c r="F266" s="132"/>
      <c r="G266" s="133"/>
    </row>
    <row r="267" spans="2:7" ht="11.25">
      <c r="B267" s="128" t="s">
        <v>455</v>
      </c>
      <c r="C267" s="129"/>
      <c r="D267" s="129"/>
      <c r="E267" s="132" t="s">
        <v>474</v>
      </c>
      <c r="F267" s="132"/>
      <c r="G267" s="133"/>
    </row>
    <row r="268" spans="2:7" ht="11.25">
      <c r="B268" s="128" t="s">
        <v>456</v>
      </c>
      <c r="C268" s="129"/>
      <c r="D268" s="129"/>
      <c r="E268" s="132" t="s">
        <v>464</v>
      </c>
      <c r="F268" s="132"/>
      <c r="G268" s="133"/>
    </row>
    <row r="269" spans="2:7" ht="11.25">
      <c r="B269" s="128" t="s">
        <v>457</v>
      </c>
      <c r="C269" s="129"/>
      <c r="D269" s="129"/>
      <c r="E269" s="130">
        <v>43704</v>
      </c>
      <c r="F269" s="130"/>
      <c r="G269" s="131"/>
    </row>
    <row r="270" spans="2:7" ht="11.25">
      <c r="B270" s="128" t="s">
        <v>458</v>
      </c>
      <c r="C270" s="129"/>
      <c r="D270" s="129"/>
      <c r="E270" s="130">
        <v>44162</v>
      </c>
      <c r="F270" s="130"/>
      <c r="G270" s="131"/>
    </row>
    <row r="271" spans="2:7" ht="11.25">
      <c r="B271" s="128" t="s">
        <v>459</v>
      </c>
      <c r="C271" s="129"/>
      <c r="D271" s="129"/>
      <c r="E271" s="132" t="s">
        <v>477</v>
      </c>
      <c r="F271" s="132"/>
      <c r="G271" s="133"/>
    </row>
    <row r="272" spans="2:7" ht="13.5" customHeight="1" thickBot="1">
      <c r="B272" s="134" t="s">
        <v>460</v>
      </c>
      <c r="C272" s="135"/>
      <c r="D272" s="135"/>
      <c r="E272" s="136"/>
      <c r="F272" s="136"/>
      <c r="G272" s="137"/>
    </row>
    <row r="273" spans="2:7" ht="12.75" thickBot="1" thickTop="1">
      <c r="B273" s="138"/>
      <c r="C273" s="138"/>
      <c r="D273" s="138"/>
      <c r="E273" s="139"/>
      <c r="F273" s="139"/>
      <c r="G273" s="139"/>
    </row>
    <row r="274" spans="2:7" ht="12" thickTop="1">
      <c r="B274" s="140" t="s">
        <v>452</v>
      </c>
      <c r="C274" s="141"/>
      <c r="D274" s="141"/>
      <c r="E274" s="142" t="s">
        <v>479</v>
      </c>
      <c r="F274" s="142"/>
      <c r="G274" s="143"/>
    </row>
    <row r="275" spans="2:7" ht="11.25">
      <c r="B275" s="128" t="s">
        <v>453</v>
      </c>
      <c r="C275" s="129"/>
      <c r="D275" s="129"/>
      <c r="E275" s="130">
        <v>43858</v>
      </c>
      <c r="F275" s="130"/>
      <c r="G275" s="131"/>
    </row>
    <row r="276" spans="2:7" ht="11.25">
      <c r="B276" s="128" t="s">
        <v>454</v>
      </c>
      <c r="C276" s="129"/>
      <c r="D276" s="129"/>
      <c r="E276" s="132" t="s">
        <v>480</v>
      </c>
      <c r="F276" s="132"/>
      <c r="G276" s="133"/>
    </row>
    <row r="277" spans="2:7" ht="11.25">
      <c r="B277" s="128" t="s">
        <v>455</v>
      </c>
      <c r="C277" s="129"/>
      <c r="D277" s="129"/>
      <c r="E277" s="132" t="s">
        <v>474</v>
      </c>
      <c r="F277" s="132"/>
      <c r="G277" s="133"/>
    </row>
    <row r="278" spans="2:7" ht="11.25">
      <c r="B278" s="128" t="s">
        <v>456</v>
      </c>
      <c r="C278" s="129"/>
      <c r="D278" s="129"/>
      <c r="E278" s="132" t="s">
        <v>465</v>
      </c>
      <c r="F278" s="132"/>
      <c r="G278" s="133"/>
    </row>
    <row r="279" spans="2:7" ht="11.25">
      <c r="B279" s="128" t="s">
        <v>457</v>
      </c>
      <c r="C279" s="129"/>
      <c r="D279" s="129"/>
      <c r="E279" s="130">
        <v>43810</v>
      </c>
      <c r="F279" s="130"/>
      <c r="G279" s="131"/>
    </row>
    <row r="280" spans="2:7" ht="11.25">
      <c r="B280" s="128" t="s">
        <v>458</v>
      </c>
      <c r="C280" s="129"/>
      <c r="D280" s="129"/>
      <c r="E280" s="130">
        <v>44266</v>
      </c>
      <c r="F280" s="130"/>
      <c r="G280" s="131"/>
    </row>
    <row r="281" spans="2:7" ht="11.25">
      <c r="B281" s="128" t="s">
        <v>459</v>
      </c>
      <c r="C281" s="129"/>
      <c r="D281" s="129"/>
      <c r="E281" s="132" t="s">
        <v>481</v>
      </c>
      <c r="F281" s="132"/>
      <c r="G281" s="133"/>
    </row>
    <row r="282" spans="2:7" ht="13.5" customHeight="1" thickBot="1">
      <c r="B282" s="134" t="s">
        <v>460</v>
      </c>
      <c r="C282" s="135"/>
      <c r="D282" s="135"/>
      <c r="E282" s="136"/>
      <c r="F282" s="136"/>
      <c r="G282" s="137"/>
    </row>
    <row r="283" spans="2:7" ht="12" thickTop="1">
      <c r="B283" s="138"/>
      <c r="C283" s="138"/>
      <c r="D283" s="138"/>
      <c r="E283" s="139"/>
      <c r="F283" s="139"/>
      <c r="G283" s="139"/>
    </row>
  </sheetData>
  <sheetProtection/>
  <mergeCells count="528">
    <mergeCell ref="J240:K240"/>
    <mergeCell ref="D241:E241"/>
    <mergeCell ref="F241:G241"/>
    <mergeCell ref="H241:I241"/>
    <mergeCell ref="J241:K241"/>
    <mergeCell ref="F247:G247"/>
    <mergeCell ref="H247:I247"/>
    <mergeCell ref="J247:K247"/>
    <mergeCell ref="H243:I243"/>
    <mergeCell ref="J243:K243"/>
    <mergeCell ref="D244:E244"/>
    <mergeCell ref="F244:G244"/>
    <mergeCell ref="J220:K220"/>
    <mergeCell ref="D221:E221"/>
    <mergeCell ref="F221:G221"/>
    <mergeCell ref="H221:I221"/>
    <mergeCell ref="J221:K221"/>
    <mergeCell ref="H246:I246"/>
    <mergeCell ref="J246:K246"/>
    <mergeCell ref="D240:E240"/>
    <mergeCell ref="F240:G240"/>
    <mergeCell ref="H240:I240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D189:E189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D190:E190"/>
    <mergeCell ref="D191:E191"/>
    <mergeCell ref="D192:E192"/>
    <mergeCell ref="D193:E193"/>
    <mergeCell ref="F192:G192"/>
    <mergeCell ref="F191:G191"/>
    <mergeCell ref="D188:E188"/>
    <mergeCell ref="F188:G188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A152:B152"/>
    <mergeCell ref="C152:C153"/>
    <mergeCell ref="A109:A110"/>
    <mergeCell ref="B109:B110"/>
    <mergeCell ref="E109:E110"/>
    <mergeCell ref="J187:K187"/>
    <mergeCell ref="K75:K77"/>
    <mergeCell ref="A76:A77"/>
    <mergeCell ref="B76:B77"/>
    <mergeCell ref="E76:E77"/>
    <mergeCell ref="F76:G76"/>
    <mergeCell ref="K108:K110"/>
    <mergeCell ref="H76:H77"/>
    <mergeCell ref="I76:J76"/>
    <mergeCell ref="A75:B75"/>
    <mergeCell ref="C75:C77"/>
    <mergeCell ref="D75:D77"/>
    <mergeCell ref="E75:G75"/>
    <mergeCell ref="H75:J75"/>
    <mergeCell ref="A181:B181"/>
    <mergeCell ref="C181:C182"/>
    <mergeCell ref="D181:E182"/>
    <mergeCell ref="F181:G182"/>
    <mergeCell ref="H181:I182"/>
    <mergeCell ref="J181:K182"/>
    <mergeCell ref="F27:G27"/>
    <mergeCell ref="H27:H28"/>
    <mergeCell ref="I27:J27"/>
    <mergeCell ref="A51:B51"/>
    <mergeCell ref="C51:C53"/>
    <mergeCell ref="D51:D53"/>
    <mergeCell ref="H51:J51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E27:E28"/>
    <mergeCell ref="F8:G8"/>
    <mergeCell ref="F1:K1"/>
    <mergeCell ref="A26:B26"/>
    <mergeCell ref="C26:C28"/>
    <mergeCell ref="D26:D28"/>
    <mergeCell ref="E26:G26"/>
    <mergeCell ref="H26:J26"/>
    <mergeCell ref="K26:K28"/>
    <mergeCell ref="A27:A28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H159:I159"/>
    <mergeCell ref="J159:K159"/>
    <mergeCell ref="F156:G156"/>
    <mergeCell ref="H156:I156"/>
    <mergeCell ref="J156:K156"/>
    <mergeCell ref="F152:G153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J168:K168"/>
    <mergeCell ref="J169:K169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H168:I168"/>
    <mergeCell ref="H169:I169"/>
    <mergeCell ref="J175:K175"/>
    <mergeCell ref="H179:I179"/>
    <mergeCell ref="J179:K179"/>
    <mergeCell ref="F177:G177"/>
    <mergeCell ref="H205:I205"/>
    <mergeCell ref="J205:K205"/>
    <mergeCell ref="F203:G203"/>
    <mergeCell ref="J204:K204"/>
    <mergeCell ref="F199:G199"/>
    <mergeCell ref="F198:G198"/>
    <mergeCell ref="J172:K172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D186:E186"/>
    <mergeCell ref="H184:I184"/>
    <mergeCell ref="H185:I185"/>
    <mergeCell ref="H186:I186"/>
    <mergeCell ref="D172:E172"/>
    <mergeCell ref="F172:G172"/>
    <mergeCell ref="H172:I172"/>
    <mergeCell ref="F175:G175"/>
    <mergeCell ref="H175:I175"/>
    <mergeCell ref="H173:I173"/>
    <mergeCell ref="D178:E178"/>
    <mergeCell ref="D177:E177"/>
    <mergeCell ref="D176:E176"/>
    <mergeCell ref="F176:G176"/>
    <mergeCell ref="D184:E184"/>
    <mergeCell ref="F184:G184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185:E185"/>
    <mergeCell ref="D200:E200"/>
    <mergeCell ref="D201:E201"/>
    <mergeCell ref="F200:G200"/>
    <mergeCell ref="F201:G201"/>
    <mergeCell ref="D213:E213"/>
    <mergeCell ref="D214:E214"/>
    <mergeCell ref="D204:E204"/>
    <mergeCell ref="D206:E206"/>
    <mergeCell ref="F206:G206"/>
    <mergeCell ref="D203:E203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J214:K214"/>
    <mergeCell ref="J222:K222"/>
    <mergeCell ref="J229:K229"/>
    <mergeCell ref="H189:I189"/>
    <mergeCell ref="D194:E194"/>
    <mergeCell ref="F187:G187"/>
    <mergeCell ref="H187:I187"/>
    <mergeCell ref="H190:I190"/>
    <mergeCell ref="F190:G190"/>
    <mergeCell ref="H191:I191"/>
    <mergeCell ref="H202:I202"/>
    <mergeCell ref="H208:I209"/>
    <mergeCell ref="J208:K209"/>
    <mergeCell ref="H204:I204"/>
    <mergeCell ref="J211:K211"/>
    <mergeCell ref="J212:K212"/>
    <mergeCell ref="H206:I206"/>
    <mergeCell ref="J206:K206"/>
    <mergeCell ref="J184:K184"/>
    <mergeCell ref="J185:K185"/>
    <mergeCell ref="J186:K186"/>
    <mergeCell ref="J189:K189"/>
    <mergeCell ref="H194:I194"/>
    <mergeCell ref="H195:I195"/>
    <mergeCell ref="J190:K190"/>
    <mergeCell ref="H192:I192"/>
    <mergeCell ref="H211:I211"/>
    <mergeCell ref="H197:I197"/>
    <mergeCell ref="H198:I198"/>
    <mergeCell ref="H199:I199"/>
    <mergeCell ref="J199:K199"/>
    <mergeCell ref="J200:K200"/>
    <mergeCell ref="H200:I200"/>
    <mergeCell ref="H210:I210"/>
    <mergeCell ref="J210:K210"/>
    <mergeCell ref="H201:I201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D199:E199"/>
    <mergeCell ref="J191:K191"/>
    <mergeCell ref="J192:K192"/>
    <mergeCell ref="J193:K193"/>
    <mergeCell ref="J194:K194"/>
    <mergeCell ref="J195:K195"/>
    <mergeCell ref="D195:E195"/>
    <mergeCell ref="D196:E196"/>
    <mergeCell ref="D197:E197"/>
    <mergeCell ref="D198:E198"/>
    <mergeCell ref="H233:I233"/>
    <mergeCell ref="J218:K218"/>
    <mergeCell ref="F217:G217"/>
    <mergeCell ref="D222:E222"/>
    <mergeCell ref="D212:E212"/>
    <mergeCell ref="J233:K233"/>
    <mergeCell ref="D232:E232"/>
    <mergeCell ref="J232:K232"/>
    <mergeCell ref="H231:I231"/>
    <mergeCell ref="J213:K213"/>
    <mergeCell ref="A235:B235"/>
    <mergeCell ref="C235:C236"/>
    <mergeCell ref="D235:E236"/>
    <mergeCell ref="F235:G236"/>
    <mergeCell ref="F212:G212"/>
    <mergeCell ref="D218:E218"/>
    <mergeCell ref="F214:G214"/>
    <mergeCell ref="F213:G213"/>
    <mergeCell ref="D216:E216"/>
    <mergeCell ref="D215:E215"/>
    <mergeCell ref="J224:K224"/>
    <mergeCell ref="J225:K225"/>
    <mergeCell ref="H224:I224"/>
    <mergeCell ref="H222:I222"/>
    <mergeCell ref="J201:K201"/>
    <mergeCell ref="J202:K202"/>
    <mergeCell ref="H212:I212"/>
    <mergeCell ref="H213:I213"/>
    <mergeCell ref="H214:I214"/>
    <mergeCell ref="H216:I216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H229:I229"/>
    <mergeCell ref="F222:G222"/>
    <mergeCell ref="F215:G215"/>
    <mergeCell ref="F223:G223"/>
    <mergeCell ref="H223:I223"/>
    <mergeCell ref="F218:G218"/>
    <mergeCell ref="H220:I220"/>
    <mergeCell ref="F225:G225"/>
    <mergeCell ref="F226:G226"/>
    <mergeCell ref="F224:G224"/>
    <mergeCell ref="D226:E226"/>
    <mergeCell ref="D227:E227"/>
    <mergeCell ref="D228:E228"/>
    <mergeCell ref="D249:E249"/>
    <mergeCell ref="F233:G233"/>
    <mergeCell ref="D231:E231"/>
    <mergeCell ref="F231:G231"/>
    <mergeCell ref="F232:G232"/>
    <mergeCell ref="F230:G230"/>
    <mergeCell ref="D233:E233"/>
    <mergeCell ref="D237:E237"/>
    <mergeCell ref="F237:G237"/>
    <mergeCell ref="D247:E247"/>
    <mergeCell ref="F238:G238"/>
    <mergeCell ref="H238:I238"/>
    <mergeCell ref="J238:K238"/>
    <mergeCell ref="J249:K249"/>
    <mergeCell ref="H230:I230"/>
    <mergeCell ref="H249:I249"/>
    <mergeCell ref="H235:I236"/>
    <mergeCell ref="J235:K236"/>
    <mergeCell ref="H237:I237"/>
    <mergeCell ref="J237:K237"/>
    <mergeCell ref="D128:D130"/>
    <mergeCell ref="A129:A130"/>
    <mergeCell ref="B129:B130"/>
    <mergeCell ref="E129:E130"/>
    <mergeCell ref="D219:E219"/>
    <mergeCell ref="J230:K230"/>
    <mergeCell ref="F229:G229"/>
    <mergeCell ref="D230:E230"/>
    <mergeCell ref="D223:E223"/>
    <mergeCell ref="D224:E224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97:D99"/>
    <mergeCell ref="E97:G97"/>
    <mergeCell ref="H97:J97"/>
    <mergeCell ref="J226:K226"/>
    <mergeCell ref="J227:K227"/>
    <mergeCell ref="J228:K228"/>
    <mergeCell ref="H226:I226"/>
    <mergeCell ref="H227:I227"/>
    <mergeCell ref="H228:I228"/>
    <mergeCell ref="F227:G227"/>
    <mergeCell ref="D156:E15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H157:I157"/>
    <mergeCell ref="J157:K157"/>
    <mergeCell ref="D161:E161"/>
    <mergeCell ref="F161:G161"/>
    <mergeCell ref="H161:I161"/>
    <mergeCell ref="J161:K161"/>
    <mergeCell ref="D160:E160"/>
    <mergeCell ref="F160:G160"/>
    <mergeCell ref="H160:I160"/>
    <mergeCell ref="J160:K160"/>
    <mergeCell ref="D163:E163"/>
    <mergeCell ref="B253:D253"/>
    <mergeCell ref="B252:D252"/>
    <mergeCell ref="E252:G252"/>
    <mergeCell ref="E253:G253"/>
    <mergeCell ref="F157:G157"/>
    <mergeCell ref="D229:E229"/>
    <mergeCell ref="F228:G228"/>
    <mergeCell ref="F249:G249"/>
    <mergeCell ref="D238:E238"/>
    <mergeCell ref="B257:D257"/>
    <mergeCell ref="E257:G257"/>
    <mergeCell ref="B258:D258"/>
    <mergeCell ref="E258:G258"/>
    <mergeCell ref="F219:G219"/>
    <mergeCell ref="A151:J151"/>
    <mergeCell ref="D166:E166"/>
    <mergeCell ref="F166:G166"/>
    <mergeCell ref="H166:I166"/>
    <mergeCell ref="J166:K166"/>
    <mergeCell ref="B262:D262"/>
    <mergeCell ref="E262:G262"/>
    <mergeCell ref="B263:D263"/>
    <mergeCell ref="E263:G263"/>
    <mergeCell ref="B254:D254"/>
    <mergeCell ref="E254:G254"/>
    <mergeCell ref="B255:D255"/>
    <mergeCell ref="E255:G255"/>
    <mergeCell ref="B256:D256"/>
    <mergeCell ref="E256:G256"/>
    <mergeCell ref="B267:D267"/>
    <mergeCell ref="E267:G267"/>
    <mergeCell ref="B268:D268"/>
    <mergeCell ref="E268:G268"/>
    <mergeCell ref="B259:D259"/>
    <mergeCell ref="E259:G259"/>
    <mergeCell ref="B260:D260"/>
    <mergeCell ref="E260:G260"/>
    <mergeCell ref="B261:D261"/>
    <mergeCell ref="E261:G261"/>
    <mergeCell ref="B272:D272"/>
    <mergeCell ref="E272:G272"/>
    <mergeCell ref="B273:D273"/>
    <mergeCell ref="E273:G273"/>
    <mergeCell ref="B264:D264"/>
    <mergeCell ref="E264:G264"/>
    <mergeCell ref="B265:D265"/>
    <mergeCell ref="E265:G265"/>
    <mergeCell ref="B266:D266"/>
    <mergeCell ref="E266:G266"/>
    <mergeCell ref="B277:D277"/>
    <mergeCell ref="E277:G277"/>
    <mergeCell ref="B278:D278"/>
    <mergeCell ref="E278:G278"/>
    <mergeCell ref="B269:D269"/>
    <mergeCell ref="E269:G269"/>
    <mergeCell ref="B270:D270"/>
    <mergeCell ref="E270:G270"/>
    <mergeCell ref="B271:D271"/>
    <mergeCell ref="E271:G271"/>
    <mergeCell ref="B282:D282"/>
    <mergeCell ref="E282:G282"/>
    <mergeCell ref="B283:D283"/>
    <mergeCell ref="E283:G283"/>
    <mergeCell ref="B274:D274"/>
    <mergeCell ref="E274:G274"/>
    <mergeCell ref="B275:D275"/>
    <mergeCell ref="E275:G275"/>
    <mergeCell ref="B276:D276"/>
    <mergeCell ref="E276:G276"/>
    <mergeCell ref="B279:D279"/>
    <mergeCell ref="E279:G279"/>
    <mergeCell ref="B280:D280"/>
    <mergeCell ref="E280:G280"/>
    <mergeCell ref="B281:D281"/>
    <mergeCell ref="E281:G281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Рябухина Наталья Вениаминовна</cp:lastModifiedBy>
  <dcterms:created xsi:type="dcterms:W3CDTF">2011-05-26T13:40:14Z</dcterms:created>
  <dcterms:modified xsi:type="dcterms:W3CDTF">2020-02-25T01:18:35Z</dcterms:modified>
  <cp:category/>
  <cp:version/>
  <cp:contentType/>
  <cp:contentStatus/>
</cp:coreProperties>
</file>